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7" activeTab="1"/>
  </bookViews>
  <sheets>
    <sheet name="Infos" sheetId="1" r:id="rId1"/>
    <sheet name="mariages" sheetId="2" r:id="rId2"/>
    <sheet name="naissances" sheetId="3" r:id="rId3"/>
    <sheet name="décès" sheetId="4" r:id="rId4"/>
    <sheet name="divorces" sheetId="5" r:id="rId5"/>
    <sheet name="autres" sheetId="6" r:id="rId6"/>
  </sheets>
  <definedNames/>
  <calcPr fullCalcOnLoad="1"/>
</workbook>
</file>

<file path=xl/sharedStrings.xml><?xml version="1.0" encoding="utf-8"?>
<sst xmlns="http://schemas.openxmlformats.org/spreadsheetml/2006/main" count="3806" uniqueCount="966">
  <si>
    <t>Date
Recherche</t>
  </si>
  <si>
    <t>Patronyme étudié</t>
  </si>
  <si>
    <t>Date min
 (inclus)</t>
  </si>
  <si>
    <t>Date max
(inclus)</t>
  </si>
  <si>
    <t>Nb
Années</t>
  </si>
  <si>
    <t>Nb naissance</t>
  </si>
  <si>
    <t>Nb Mariages</t>
  </si>
  <si>
    <t>Nb Décès</t>
  </si>
  <si>
    <t>Total</t>
  </si>
  <si>
    <t>Densité</t>
  </si>
  <si>
    <t>Tous les patronymes</t>
  </si>
  <si>
    <t>Mariages exhaustifs de 1561 à 1601</t>
  </si>
  <si>
    <t>Baptêmes et sépultures de 1561 à 1570</t>
  </si>
  <si>
    <t>Les actes sont en latin</t>
  </si>
  <si>
    <t>Nota: les dates sont données dans le Nouveau Style</t>
  </si>
  <si>
    <t>(ici jusqu'en 1567 l'année commençait à Pâques)</t>
  </si>
  <si>
    <t>Densité
(actes/an)</t>
  </si>
  <si>
    <t>Ville</t>
  </si>
  <si>
    <t>Cote AD</t>
  </si>
  <si>
    <t>N° page</t>
  </si>
  <si>
    <t>Jour</t>
  </si>
  <si>
    <t>Mois</t>
  </si>
  <si>
    <t>Année</t>
  </si>
  <si>
    <t>Mari Nom</t>
  </si>
  <si>
    <t>Mari Prénom</t>
  </si>
  <si>
    <t>Père H Prénom</t>
  </si>
  <si>
    <t>Mère H Nom</t>
  </si>
  <si>
    <t>Mère H Prénom</t>
  </si>
  <si>
    <t>Femme Nom</t>
  </si>
  <si>
    <t>Femme Prénom</t>
  </si>
  <si>
    <t>Père F Prénom</t>
  </si>
  <si>
    <t>Mère F Nom</t>
  </si>
  <si>
    <t>Mère F Prénom</t>
  </si>
  <si>
    <t>Informations complémentaires Epoux</t>
  </si>
  <si>
    <t>Informations complémentaires Epouse</t>
  </si>
  <si>
    <t>Laigné en Belin</t>
  </si>
  <si>
    <t>1MI 1043 R1</t>
  </si>
  <si>
    <t>MOULLAY</t>
  </si>
  <si>
    <t>Jacques</t>
  </si>
  <si>
    <t>JOUYE</t>
  </si>
  <si>
    <t>Catherine</t>
  </si>
  <si>
    <t>Julien</t>
  </si>
  <si>
    <t>NARRAS</t>
  </si>
  <si>
    <t>Ambrois</t>
  </si>
  <si>
    <t>LEBRUN</t>
  </si>
  <si>
    <t>Agatte</t>
  </si>
  <si>
    <t>Jean</t>
  </si>
  <si>
    <t>Veuf</t>
  </si>
  <si>
    <t>GOBILLE</t>
  </si>
  <si>
    <t>Guillaume</t>
  </si>
  <si>
    <t>BELLANGER</t>
  </si>
  <si>
    <t>Marie</t>
  </si>
  <si>
    <t>de St Biez</t>
  </si>
  <si>
    <t>ve julien myonneau</t>
  </si>
  <si>
    <t>LOHYER</t>
  </si>
  <si>
    <t>François</t>
  </si>
  <si>
    <t>?</t>
  </si>
  <si>
    <t>page déchirée</t>
  </si>
  <si>
    <t>HOUDAIER</t>
  </si>
  <si>
    <t>Gervais</t>
  </si>
  <si>
    <t>LEBOUC</t>
  </si>
  <si>
    <t>Julienne</t>
  </si>
  <si>
    <t>PRESSOUER</t>
  </si>
  <si>
    <t>Michel</t>
  </si>
  <si>
    <t>TROUVE</t>
  </si>
  <si>
    <t>Mathurine</t>
  </si>
  <si>
    <t>Christophe</t>
  </si>
  <si>
    <t>BUSSON</t>
  </si>
  <si>
    <t>Suzanne</t>
  </si>
  <si>
    <t>PICOULEAU</t>
  </si>
  <si>
    <t>MALESCOT</t>
  </si>
  <si>
    <t>Jacquine</t>
  </si>
  <si>
    <t>de la Quinte</t>
  </si>
  <si>
    <t>MARTINEAU</t>
  </si>
  <si>
    <t>Mathurin</t>
  </si>
  <si>
    <t>Claude</t>
  </si>
  <si>
    <t>Pierre (+)</t>
  </si>
  <si>
    <t>RICHARD</t>
  </si>
  <si>
    <t>GODEFROY</t>
  </si>
  <si>
    <t>BELIN</t>
  </si>
  <si>
    <t>LEDRU</t>
  </si>
  <si>
    <t>Geverine</t>
  </si>
  <si>
    <t>FOURNIER</t>
  </si>
  <si>
    <t>RENAULT</t>
  </si>
  <si>
    <t>Renée</t>
  </si>
  <si>
    <t>POUPARD</t>
  </si>
  <si>
    <t>JANVIER</t>
  </si>
  <si>
    <t>Jeanne</t>
  </si>
  <si>
    <t>de Theloché</t>
  </si>
  <si>
    <t>FOLLENFANT</t>
  </si>
  <si>
    <t>Anne</t>
  </si>
  <si>
    <t>mariage célébré à St Gervais</t>
  </si>
  <si>
    <t>LORIOT</t>
  </si>
  <si>
    <t>Toussaint</t>
  </si>
  <si>
    <t>LA LARGE</t>
  </si>
  <si>
    <t>Louis</t>
  </si>
  <si>
    <t>PELERIN</t>
  </si>
  <si>
    <t>Claudine</t>
  </si>
  <si>
    <t>GOURMY</t>
  </si>
  <si>
    <t>Joachim</t>
  </si>
  <si>
    <t>HAYS</t>
  </si>
  <si>
    <t>Pierre</t>
  </si>
  <si>
    <t>GAULTIER</t>
  </si>
  <si>
    <t>BRUNEAU</t>
  </si>
  <si>
    <t>Guillaume (+)</t>
  </si>
  <si>
    <t>VALLEE</t>
  </si>
  <si>
    <t xml:space="preserve"> </t>
  </si>
  <si>
    <t>Vve Jean JOANNEAUX</t>
  </si>
  <si>
    <t>BOIVIN</t>
  </si>
  <si>
    <t>GAULUPEAU</t>
  </si>
  <si>
    <t>Perrine</t>
  </si>
  <si>
    <t>Alain (+)</t>
  </si>
  <si>
    <t>Etienne</t>
  </si>
  <si>
    <t>Marguerite</t>
  </si>
  <si>
    <t>GAIGNOT</t>
  </si>
  <si>
    <t>FROGER</t>
  </si>
  <si>
    <t>Isabel</t>
  </si>
  <si>
    <t>HURTELOU</t>
  </si>
  <si>
    <t>Louise</t>
  </si>
  <si>
    <t>CHAPEAU</t>
  </si>
  <si>
    <t>LOHIER</t>
  </si>
  <si>
    <t>GROSBOIS</t>
  </si>
  <si>
    <t>GUYMON</t>
  </si>
  <si>
    <t>LE SAISVE</t>
  </si>
  <si>
    <t>de St Gervais</t>
  </si>
  <si>
    <t>DENIAU</t>
  </si>
  <si>
    <t>ROUILLARD</t>
  </si>
  <si>
    <t>de Rochefort</t>
  </si>
  <si>
    <t>BROSSARD</t>
  </si>
  <si>
    <t>NARRAIS</t>
  </si>
  <si>
    <t>Charlotte</t>
  </si>
  <si>
    <t>Etienne (+)</t>
  </si>
  <si>
    <t>Vve Jean FROGER</t>
  </si>
  <si>
    <t>LEBARBIER</t>
  </si>
  <si>
    <t>Madeleine</t>
  </si>
  <si>
    <t>Vve Denis BELLANGER</t>
  </si>
  <si>
    <t>FOUSSARD</t>
  </si>
  <si>
    <t>BEUCHER</t>
  </si>
  <si>
    <t>Françoise</t>
  </si>
  <si>
    <t>PEZE</t>
  </si>
  <si>
    <t>sabotier</t>
  </si>
  <si>
    <t>VEAU</t>
  </si>
  <si>
    <t>LE PELETIER</t>
  </si>
  <si>
    <t>Robert</t>
  </si>
  <si>
    <t>GRASSIN</t>
  </si>
  <si>
    <t>Jacques (+)</t>
  </si>
  <si>
    <t>JACOB</t>
  </si>
  <si>
    <t>MAILLARD</t>
  </si>
  <si>
    <t>SOUCIEU</t>
  </si>
  <si>
    <t>JOUYS</t>
  </si>
  <si>
    <t>de pontlieue</t>
  </si>
  <si>
    <t>BOUSSARD</t>
  </si>
  <si>
    <t>veuf</t>
  </si>
  <si>
    <t>Denis</t>
  </si>
  <si>
    <t>CORNILLE</t>
  </si>
  <si>
    <t>ROUYER</t>
  </si>
  <si>
    <t>de Jupiles</t>
  </si>
  <si>
    <t>MYAUNEAU</t>
  </si>
  <si>
    <t>JOBAN</t>
  </si>
  <si>
    <t>MONNAVRIERS</t>
  </si>
  <si>
    <t>Simon</t>
  </si>
  <si>
    <t>SANYN</t>
  </si>
  <si>
    <t>CHEREAU</t>
  </si>
  <si>
    <t>PIAU</t>
  </si>
  <si>
    <t>POUPET</t>
  </si>
  <si>
    <t>de Téloché</t>
  </si>
  <si>
    <t>HERTELOU</t>
  </si>
  <si>
    <t>MORIN</t>
  </si>
  <si>
    <t>BOUGARD</t>
  </si>
  <si>
    <t>PETAIL</t>
  </si>
  <si>
    <t>de Brette</t>
  </si>
  <si>
    <t>BOUTRY</t>
  </si>
  <si>
    <t>Andrée</t>
  </si>
  <si>
    <t>mariage célébré à St Biez</t>
  </si>
  <si>
    <t>CULLIER</t>
  </si>
  <si>
    <t>BERARD</t>
  </si>
  <si>
    <t>Jean (+)</t>
  </si>
  <si>
    <t>ROCHEREAU</t>
  </si>
  <si>
    <t>BOUTEILLER</t>
  </si>
  <si>
    <t>Mauricette</t>
  </si>
  <si>
    <t>BELOT</t>
  </si>
  <si>
    <t>Medard</t>
  </si>
  <si>
    <t>MYNIER</t>
  </si>
  <si>
    <t>MAILLET</t>
  </si>
  <si>
    <t>Nicolas</t>
  </si>
  <si>
    <t>HUBERT</t>
  </si>
  <si>
    <t>d'Ecommoy</t>
  </si>
  <si>
    <t>HOUDIN</t>
  </si>
  <si>
    <t>Marcel</t>
  </si>
  <si>
    <t>Vve Jean BELLANGER</t>
  </si>
  <si>
    <t>CHAUVEAU</t>
  </si>
  <si>
    <t>Alexandre</t>
  </si>
  <si>
    <t>PAUGOUE</t>
  </si>
  <si>
    <t>CHEVALIER</t>
  </si>
  <si>
    <t>LEVRAY</t>
  </si>
  <si>
    <t>MINIER</t>
  </si>
  <si>
    <t>de St Mars</t>
  </si>
  <si>
    <t>des marays</t>
  </si>
  <si>
    <t>GUYON</t>
  </si>
  <si>
    <t>René</t>
  </si>
  <si>
    <t>de St Mars d'Outillé</t>
  </si>
  <si>
    <t>JOBIN</t>
  </si>
  <si>
    <t>le jeune</t>
  </si>
  <si>
    <t>FOUCQUAULT</t>
  </si>
  <si>
    <t>BEUROUER</t>
  </si>
  <si>
    <t>Gervaise</t>
  </si>
  <si>
    <t>MORICEAU</t>
  </si>
  <si>
    <t>(blanc)</t>
  </si>
  <si>
    <t>de Marigné</t>
  </si>
  <si>
    <t>Guillemine</t>
  </si>
  <si>
    <t>Vve Gilles CHEVALLIER</t>
  </si>
  <si>
    <t>HATTON</t>
  </si>
  <si>
    <t>BARRIER</t>
  </si>
  <si>
    <t>de la Mercerye</t>
  </si>
  <si>
    <t>Ambroise</t>
  </si>
  <si>
    <t>André (+)</t>
  </si>
  <si>
    <t>GUYET</t>
  </si>
  <si>
    <t>MACE</t>
  </si>
  <si>
    <t>BAULDRY</t>
  </si>
  <si>
    <t>Michelle</t>
  </si>
  <si>
    <t>de Lucé</t>
  </si>
  <si>
    <t>de Laigné</t>
  </si>
  <si>
    <t>POUPART</t>
  </si>
  <si>
    <t>Antoinette</t>
  </si>
  <si>
    <t>COURET</t>
  </si>
  <si>
    <t>DESPREZ</t>
  </si>
  <si>
    <t>en 4emes noces</t>
  </si>
  <si>
    <t>DROUARD</t>
  </si>
  <si>
    <t>DUPIN</t>
  </si>
  <si>
    <t>BOYVIN</t>
  </si>
  <si>
    <t>BRUNET</t>
  </si>
  <si>
    <t>Maurice</t>
  </si>
  <si>
    <t>RAPILLARD</t>
  </si>
  <si>
    <t>René (+)</t>
  </si>
  <si>
    <t>OUDIN</t>
  </si>
  <si>
    <t>CORMIER</t>
  </si>
  <si>
    <t>DROINT</t>
  </si>
  <si>
    <t>Rose</t>
  </si>
  <si>
    <t>GAREAU</t>
  </si>
  <si>
    <t>Christophe (+)</t>
  </si>
  <si>
    <t>LE SAYNE</t>
  </si>
  <si>
    <t>TOUSCHARD</t>
  </si>
  <si>
    <t>de St Ouen</t>
  </si>
  <si>
    <t>Vve René BRUNEAU</t>
  </si>
  <si>
    <t>DUPUYZ</t>
  </si>
  <si>
    <t>Vve Jean DAULNAY</t>
  </si>
  <si>
    <t>COURE</t>
  </si>
  <si>
    <t>JOLIVET</t>
  </si>
  <si>
    <t>Noel</t>
  </si>
  <si>
    <t>Vve Eloi HOUDAYER</t>
  </si>
  <si>
    <t>GAULD</t>
  </si>
  <si>
    <t>Vincent</t>
  </si>
  <si>
    <t>GIFARD</t>
  </si>
  <si>
    <t>DUFAULT</t>
  </si>
  <si>
    <t>Philus</t>
  </si>
  <si>
    <t>BOURGOUYN</t>
  </si>
  <si>
    <t>Hélène</t>
  </si>
  <si>
    <t>Vve HOUSSEAU</t>
  </si>
  <si>
    <t>DE HUC</t>
  </si>
  <si>
    <t>Pean</t>
  </si>
  <si>
    <t>DE HARDY</t>
  </si>
  <si>
    <t>Seigneur de Chanteleux</t>
  </si>
  <si>
    <t>noble fille</t>
  </si>
  <si>
    <t>CONNERIS</t>
  </si>
  <si>
    <t>RAHIER</t>
  </si>
  <si>
    <t>de St Jean des Bois</t>
  </si>
  <si>
    <t>BOULLAY</t>
  </si>
  <si>
    <t>LA HIRGERONNE</t>
  </si>
  <si>
    <t>Vve Jacques HARDOIN</t>
  </si>
  <si>
    <t>Etiennette</t>
  </si>
  <si>
    <t>GASSE</t>
  </si>
  <si>
    <t>BROCHERIEU</t>
  </si>
  <si>
    <t>Florient</t>
  </si>
  <si>
    <t>MARTIN</t>
  </si>
  <si>
    <t>Pean (+)</t>
  </si>
  <si>
    <t>de Pontibault</t>
  </si>
  <si>
    <t>HERVE</t>
  </si>
  <si>
    <t>ses premières noces en l'eglise de St Gervais</t>
  </si>
  <si>
    <t>MAN</t>
  </si>
  <si>
    <t>MORENCES</t>
  </si>
  <si>
    <t>BOBET</t>
  </si>
  <si>
    <t>CHANTOISEAU</t>
  </si>
  <si>
    <t>Vve Julien BEUCHER</t>
  </si>
  <si>
    <t>DORISE</t>
  </si>
  <si>
    <t>notaire</t>
  </si>
  <si>
    <t>de Mayet</t>
  </si>
  <si>
    <t>Marin</t>
  </si>
  <si>
    <t>de Mulsanne</t>
  </si>
  <si>
    <t>MECHIN</t>
  </si>
  <si>
    <t>RENOUL</t>
  </si>
  <si>
    <t>GUYOT</t>
  </si>
  <si>
    <t>d'Arnage</t>
  </si>
  <si>
    <t>POURRIAU</t>
  </si>
  <si>
    <t>GUYARD</t>
  </si>
  <si>
    <t>ROBINEU</t>
  </si>
  <si>
    <t>en secondes noces</t>
  </si>
  <si>
    <t>JOUANNEAUX</t>
  </si>
  <si>
    <t>BENARDEAU</t>
  </si>
  <si>
    <t>BOURDIN</t>
  </si>
  <si>
    <t>d'Yvré le Polin</t>
  </si>
  <si>
    <t>de la Metayrie</t>
  </si>
  <si>
    <t>THOURY</t>
  </si>
  <si>
    <t>DHERONNE</t>
  </si>
  <si>
    <t>Medard (+)</t>
  </si>
  <si>
    <t>LEBOURCIER</t>
  </si>
  <si>
    <t>COURTILLIER</t>
  </si>
  <si>
    <t>REFFOUL</t>
  </si>
  <si>
    <t>JOUBERT</t>
  </si>
  <si>
    <t>DAULNAY</t>
  </si>
  <si>
    <t>LEROUX</t>
  </si>
  <si>
    <t>BESNARD</t>
  </si>
  <si>
    <t>Vve Dronne</t>
  </si>
  <si>
    <t>COCHET</t>
  </si>
  <si>
    <t>l'ainé, en 2des noces</t>
  </si>
  <si>
    <t>Vve Pierre REAU</t>
  </si>
  <si>
    <t>CHARDON</t>
  </si>
  <si>
    <t>FOUCHER</t>
  </si>
  <si>
    <t>Gervais (+)</t>
  </si>
  <si>
    <t>LELONG</t>
  </si>
  <si>
    <t>à Fillé</t>
  </si>
  <si>
    <t>à St Gervais</t>
  </si>
  <si>
    <t>Alain</t>
  </si>
  <si>
    <t>GORGEARD</t>
  </si>
  <si>
    <t>Margrit</t>
  </si>
  <si>
    <t>de Luceys</t>
  </si>
  <si>
    <t>Guy</t>
  </si>
  <si>
    <t>FRESNE</t>
  </si>
  <si>
    <t>Sebastienne</t>
  </si>
  <si>
    <t>COHERNE</t>
  </si>
  <si>
    <t>Julien (+)</t>
  </si>
  <si>
    <t>BOISTARD</t>
  </si>
  <si>
    <t>de Fillé</t>
  </si>
  <si>
    <t>CHEVALLIER</t>
  </si>
  <si>
    <t>Hubert</t>
  </si>
  <si>
    <t>LA BRECQUE</t>
  </si>
  <si>
    <t>REFOULT</t>
  </si>
  <si>
    <t>ALETTON</t>
  </si>
  <si>
    <t>POUSSIN</t>
  </si>
  <si>
    <t xml:space="preserve">Catherine </t>
  </si>
  <si>
    <t>en 2ndes noces</t>
  </si>
  <si>
    <t>HOUDAYER</t>
  </si>
  <si>
    <t>PATARD</t>
  </si>
  <si>
    <t>Mathieu</t>
  </si>
  <si>
    <t>NARRAYS</t>
  </si>
  <si>
    <t>CHAPIN</t>
  </si>
  <si>
    <t>DONNE</t>
  </si>
  <si>
    <t>Martin</t>
  </si>
  <si>
    <t>LANGLOYS</t>
  </si>
  <si>
    <t>FERRON</t>
  </si>
  <si>
    <t>TERMEAU</t>
  </si>
  <si>
    <t>PINSON</t>
  </si>
  <si>
    <t>ALYNANT</t>
  </si>
  <si>
    <t>DEHAYS</t>
  </si>
  <si>
    <t>Abel</t>
  </si>
  <si>
    <t>SIMON</t>
  </si>
  <si>
    <t>AUBERT</t>
  </si>
  <si>
    <t>Urbain</t>
  </si>
  <si>
    <t>PHELIPEAU</t>
  </si>
  <si>
    <t>Philippe</t>
  </si>
  <si>
    <t>BOULLARD</t>
  </si>
  <si>
    <t>de l'Aunay Bonneau</t>
  </si>
  <si>
    <t>Vve André CHESNEAU</t>
  </si>
  <si>
    <t>Vve Jacques DENYAU</t>
  </si>
  <si>
    <t>LEFEBVRE</t>
  </si>
  <si>
    <t>Mathieuse</t>
  </si>
  <si>
    <t>Vve Guillaume TOUSCHARD, de St Ouen</t>
  </si>
  <si>
    <t>DENIS</t>
  </si>
  <si>
    <t>GUYBERT</t>
  </si>
  <si>
    <t>Leonarde</t>
  </si>
  <si>
    <t>GAILLARD</t>
  </si>
  <si>
    <t>Gilles</t>
  </si>
  <si>
    <t>HAYE</t>
  </si>
  <si>
    <t>FOULLON</t>
  </si>
  <si>
    <t>HARDOUYN</t>
  </si>
  <si>
    <t>HEUSARD</t>
  </si>
  <si>
    <t>Mathurin (+)</t>
  </si>
  <si>
    <t>Vve Gervais TOUCHARD</t>
  </si>
  <si>
    <t>Barbe</t>
  </si>
  <si>
    <t>Vve Pierre BOUSSARD</t>
  </si>
  <si>
    <t>LEBREC</t>
  </si>
  <si>
    <t>Servais</t>
  </si>
  <si>
    <t>FAULTRAS</t>
  </si>
  <si>
    <t>des Viviers</t>
  </si>
  <si>
    <t>HUARD</t>
  </si>
  <si>
    <t>Benoit</t>
  </si>
  <si>
    <t>Blaise</t>
  </si>
  <si>
    <t>de Pontvallain</t>
  </si>
  <si>
    <t>Colombe</t>
  </si>
  <si>
    <t>en l'eglise de St Gervais</t>
  </si>
  <si>
    <t>DEPREZ</t>
  </si>
  <si>
    <t>LESPINAY</t>
  </si>
  <si>
    <t>Radegonde</t>
  </si>
  <si>
    <t>REAU</t>
  </si>
  <si>
    <t>Abraham</t>
  </si>
  <si>
    <t>LEMOULNIER</t>
  </si>
  <si>
    <t>DELAPORTE</t>
  </si>
  <si>
    <t>Eloi</t>
  </si>
  <si>
    <t>FERRAND</t>
  </si>
  <si>
    <t>HUC DE CHANTELEUX</t>
  </si>
  <si>
    <t>Charles (+)</t>
  </si>
  <si>
    <t>MILLESONEAU</t>
  </si>
  <si>
    <t>CHOPPELIN</t>
  </si>
  <si>
    <t>de Roysé</t>
  </si>
  <si>
    <t>ROCHELLE</t>
  </si>
  <si>
    <t>Thomas</t>
  </si>
  <si>
    <t>Guillemin</t>
  </si>
  <si>
    <t>LECORMIER</t>
  </si>
  <si>
    <t>de Louppelande</t>
  </si>
  <si>
    <t>de Pontvalain</t>
  </si>
  <si>
    <t>ROCHER</t>
  </si>
  <si>
    <t>Vve Guillaume CHEVALIER</t>
  </si>
  <si>
    <t>DORISON</t>
  </si>
  <si>
    <t>SERISIER</t>
  </si>
  <si>
    <t>Gillette</t>
  </si>
  <si>
    <t>en l'eglise de St Mars d'Outillé</t>
  </si>
  <si>
    <t>DUSAULT</t>
  </si>
  <si>
    <t>Sainte</t>
  </si>
  <si>
    <t>FISSON</t>
  </si>
  <si>
    <t>promesse de mariage</t>
  </si>
  <si>
    <t>Vve Simon PICOULEAU</t>
  </si>
  <si>
    <t>+</t>
  </si>
  <si>
    <t>de la Sabaudiere</t>
  </si>
  <si>
    <t>BRANSLARD</t>
  </si>
  <si>
    <t>Adrien</t>
  </si>
  <si>
    <t>REFOUL</t>
  </si>
  <si>
    <t>Niece du prêtre</t>
  </si>
  <si>
    <t>LORENT</t>
  </si>
  <si>
    <t>Antoine (+)</t>
  </si>
  <si>
    <t>à St Martin de Moncé</t>
  </si>
  <si>
    <t>VERON</t>
  </si>
  <si>
    <t>VAUCELLES</t>
  </si>
  <si>
    <t>à la Claverie</t>
  </si>
  <si>
    <t>de Challe</t>
  </si>
  <si>
    <t>MILLET</t>
  </si>
  <si>
    <t>Denise</t>
  </si>
  <si>
    <t>BERGEOT</t>
  </si>
  <si>
    <t>Sanson</t>
  </si>
  <si>
    <t>de Moncé</t>
  </si>
  <si>
    <t>Maître, Sr des Viviers</t>
  </si>
  <si>
    <t>en la chapelle de Clouanne</t>
  </si>
  <si>
    <t>GEORGET</t>
  </si>
  <si>
    <t>Cecile</t>
  </si>
  <si>
    <t>en 3emes noces</t>
  </si>
  <si>
    <t>PASQUIER</t>
  </si>
  <si>
    <t>Simone</t>
  </si>
  <si>
    <t>PAUMIER</t>
  </si>
  <si>
    <t>à Téloché</t>
  </si>
  <si>
    <t>(promesse de mariage)</t>
  </si>
  <si>
    <t>Nom</t>
  </si>
  <si>
    <t>Prenom</t>
  </si>
  <si>
    <t>Pere prenom</t>
  </si>
  <si>
    <t>Mere Nom</t>
  </si>
  <si>
    <t>Mere prenom</t>
  </si>
  <si>
    <t>Parrain 1</t>
  </si>
  <si>
    <t>Parrain 2</t>
  </si>
  <si>
    <t>Marraine 1</t>
  </si>
  <si>
    <t>Marraine 2</t>
  </si>
  <si>
    <t>Informations complémentaires</t>
  </si>
  <si>
    <t>TROUVÉ Simon</t>
  </si>
  <si>
    <t>PICOULEAU Françoise</t>
  </si>
  <si>
    <t>DROUARD Madeleine</t>
  </si>
  <si>
    <t>FOLLENFANT François</t>
  </si>
  <si>
    <t>GOURMY Joachim</t>
  </si>
  <si>
    <t>FOUSSARD Marguerite fille de Jacques</t>
  </si>
  <si>
    <t>lieu dit les Marrays</t>
  </si>
  <si>
    <t>PAUVERT</t>
  </si>
  <si>
    <t>obiit</t>
  </si>
  <si>
    <t>TROUVÉ</t>
  </si>
  <si>
    <t>CORNILLE Louis</t>
  </si>
  <si>
    <t>MALESCOT Michel</t>
  </si>
  <si>
    <t>Claude fe Adam TROUVÉ</t>
  </si>
  <si>
    <t>Urbanne</t>
  </si>
  <si>
    <t>enfant illégitime</t>
  </si>
  <si>
    <t>OUDART Etienne</t>
  </si>
  <si>
    <t>DUBOYS Louise, demoiselle du Plessis</t>
  </si>
  <si>
    <t>BOUSTAUX Marguerite femme LIHOREAU Jean</t>
  </si>
  <si>
    <t>lieu dit Le Buron</t>
  </si>
  <si>
    <t>ROCHETTE</t>
  </si>
  <si>
    <t>Petronille</t>
  </si>
  <si>
    <t>COLET</t>
  </si>
  <si>
    <t>Mère veuve Simon HOUDAYER (+18/04/1569). Père René FOLLENFANT</t>
  </si>
  <si>
    <t>FAUTRAS</t>
  </si>
  <si>
    <t>MERSENNE Louis</t>
  </si>
  <si>
    <t>MERSENNE Françoise</t>
  </si>
  <si>
    <t>GAULUPEAU Julienne fille de Guillaume, St Ouen</t>
  </si>
  <si>
    <t>PICCOULEAU</t>
  </si>
  <si>
    <t>BELLANGER Gervais</t>
  </si>
  <si>
    <t>GUYON Jacques</t>
  </si>
  <si>
    <t>Françoise fe TROUVÉ Gervais</t>
  </si>
  <si>
    <t>DRUGEON</t>
  </si>
  <si>
    <t>BOULARD</t>
  </si>
  <si>
    <t>MORENCÉS</t>
  </si>
  <si>
    <t>GEORGE Sebastien de St Ouen</t>
  </si>
  <si>
    <t>Catherine fe MORANCÉ Mathurin</t>
  </si>
  <si>
    <t>GAULUPEAU Madeleine fe BRUNEAU Jacques</t>
  </si>
  <si>
    <t>LESAYNE</t>
  </si>
  <si>
    <t>Noël</t>
  </si>
  <si>
    <t>TROUVÉ Joachim, oncle</t>
  </si>
  <si>
    <t>REAU Anne fe THOURY Guillaume</t>
  </si>
  <si>
    <t>GEORGET Louise fe TROUVÉ Julien</t>
  </si>
  <si>
    <t>FROGER Mathurin</t>
  </si>
  <si>
    <t>GEORGE Sebastien</t>
  </si>
  <si>
    <t>JOUBERT Guidonyne fe ROCHEREAU Simon</t>
  </si>
  <si>
    <t>FOULLON Guillaume</t>
  </si>
  <si>
    <t>BLIN Françoise fe FOURNIER Mathurin</t>
  </si>
  <si>
    <t>BELLANGER Marguerite fille de Vincent</t>
  </si>
  <si>
    <t>SIMON Guillaume</t>
  </si>
  <si>
    <t>Guillemine fe LOYSEAU René, de St Ouen</t>
  </si>
  <si>
    <t>Jeanne fe FOUCHER René</t>
  </si>
  <si>
    <t>lieu dit les Bordages</t>
  </si>
  <si>
    <t>GODEFROY Julien</t>
  </si>
  <si>
    <t>ROUILLARD Gervais</t>
  </si>
  <si>
    <t>Etiennette fe BROSSARD Pierre</t>
  </si>
  <si>
    <t>lieu dit le Pineau</t>
  </si>
  <si>
    <t>BOUVIER Jacques</t>
  </si>
  <si>
    <t>BOUVIER Petronille, sœur de parrain 2</t>
  </si>
  <si>
    <t>DUPONT</t>
  </si>
  <si>
    <t>MARTINEAU Marc</t>
  </si>
  <si>
    <t>VERGEOT Louise fe TROUVÉ Julien</t>
  </si>
  <si>
    <t>Mathurine fe FOUSSARD Jacques</t>
  </si>
  <si>
    <t>père = l'ainé</t>
  </si>
  <si>
    <t>BOUTEILLER René, Maître, oncle</t>
  </si>
  <si>
    <t>BRUNEAU Catherine fe REAU Michel</t>
  </si>
  <si>
    <t>MERSENNE Françoise fille de Jean, de St Ouen</t>
  </si>
  <si>
    <t>Noëlle</t>
  </si>
  <si>
    <t>TROUVÉ Jean, le jeune</t>
  </si>
  <si>
    <t>BELIN Jacquine fe GAULTIER Pierre</t>
  </si>
  <si>
    <t>TROUVÉ Julienne sœur du parrain</t>
  </si>
  <si>
    <t>LEVANNIER</t>
  </si>
  <si>
    <t>JAMYN</t>
  </si>
  <si>
    <t>FOLLENFANT Suzanne fe ROCHER Julien</t>
  </si>
  <si>
    <t>FOLLENFANT Charlotte fille de François</t>
  </si>
  <si>
    <t>JOUBERT François</t>
  </si>
  <si>
    <t>FROGER Jean fils de Jean, d'Ecommoy</t>
  </si>
  <si>
    <t>Jeanne fe JOUANNEAUX Jean, de Téloché</t>
  </si>
  <si>
    <t>Marguerit</t>
  </si>
  <si>
    <t>JAROSSÉ Jacquine fe NARRAYS Denis</t>
  </si>
  <si>
    <t>BOULLARD Julienne fe DENYAU Jacques</t>
  </si>
  <si>
    <t>Charles</t>
  </si>
  <si>
    <t>Thomasse</t>
  </si>
  <si>
    <t>CARREAU</t>
  </si>
  <si>
    <t>mère en 2ndes noces</t>
  </si>
  <si>
    <t>GAUDIN</t>
  </si>
  <si>
    <t>JAROCÉ</t>
  </si>
  <si>
    <t>JOUANNEAUX Jean</t>
  </si>
  <si>
    <t>FOUSSARD Jacques</t>
  </si>
  <si>
    <t>JAROCÉ Catherine fe BELLANGER René</t>
  </si>
  <si>
    <t>Marie fe JAMYN Pierre, de Mayet</t>
  </si>
  <si>
    <t>GOURMY Julienne fille de Jean</t>
  </si>
  <si>
    <t>BELLANGER Etienne le jeune</t>
  </si>
  <si>
    <t>DROUARD Jean</t>
  </si>
  <si>
    <t>DORIZON Jean, Maître</t>
  </si>
  <si>
    <t>BERGEOT Madeleine, tante</t>
  </si>
  <si>
    <t>HUC Anne</t>
  </si>
  <si>
    <t>Claudie</t>
  </si>
  <si>
    <t>TROUVÉ Jean fils de Felix</t>
  </si>
  <si>
    <t>Michelle fe MALESCOT Pierre</t>
  </si>
  <si>
    <t>Claudie fe TROUVÉ Adam</t>
  </si>
  <si>
    <t>HUNAULT</t>
  </si>
  <si>
    <t>MERSENNE Jean, de St Ouen</t>
  </si>
  <si>
    <t>GAULUPEAU Mathurine fille de Jean, de St Ouen</t>
  </si>
  <si>
    <t>obiit, père: le jeune</t>
  </si>
  <si>
    <t>JUBIN</t>
  </si>
  <si>
    <t>BOUGARD Jacques, de St Gervais</t>
  </si>
  <si>
    <t>LEFEBVRE Charles</t>
  </si>
  <si>
    <t>TROUVÉ Julienne fille de Jean, mercerie</t>
  </si>
  <si>
    <t>lieu dit Berron</t>
  </si>
  <si>
    <t>HUNAULT Gervais</t>
  </si>
  <si>
    <t>Gervaise fe BELIN Jean, de la Hardonniere</t>
  </si>
  <si>
    <t>REAU Sainte fille de Jean (+)</t>
  </si>
  <si>
    <t>VANNIER</t>
  </si>
  <si>
    <t>Marc</t>
  </si>
  <si>
    <t>BOYVIN Guillaume</t>
  </si>
  <si>
    <t>Perrine fe DROUARD Joachim</t>
  </si>
  <si>
    <t>DENIS Perrine</t>
  </si>
  <si>
    <t>GOURMY Mathurin, ecolier</t>
  </si>
  <si>
    <t>GOURMY Julien</t>
  </si>
  <si>
    <t>MALESCOT Perrine</t>
  </si>
  <si>
    <t>GARNIER</t>
  </si>
  <si>
    <t>THOURY Jean</t>
  </si>
  <si>
    <t>MILLET Julien, de Téloché</t>
  </si>
  <si>
    <t>BRUNEAU Jacques</t>
  </si>
  <si>
    <t>TROUVÉ Jean fils de Jean, de mercenne</t>
  </si>
  <si>
    <t>JOUANNEAUX fille de Guillaume</t>
  </si>
  <si>
    <t>BELLANGER Gervais, Maître</t>
  </si>
  <si>
    <t>MALESCOT Nicolas</t>
  </si>
  <si>
    <t>MALESCOT Charlotte</t>
  </si>
  <si>
    <t>Désirée</t>
  </si>
  <si>
    <t>TROUVÉ Guillaume</t>
  </si>
  <si>
    <t>Renée fe CHESNEAU André</t>
  </si>
  <si>
    <t>BOYVIN Guillemine</t>
  </si>
  <si>
    <t>lieu dit Le Saulle</t>
  </si>
  <si>
    <t>VENNIER</t>
  </si>
  <si>
    <t>RIDEAU</t>
  </si>
  <si>
    <t>BELLANGER Jean</t>
  </si>
  <si>
    <t>MAILLARD Jeanne</t>
  </si>
  <si>
    <t>BELLANGER Mathurine</t>
  </si>
  <si>
    <t>lieu dit Le Pineau. Obiit</t>
  </si>
  <si>
    <t>JOUANNEAUX Jean, de téloché</t>
  </si>
  <si>
    <t>PAUMIER Julien</t>
  </si>
  <si>
    <t>MARTINEAU Renée fille d'Alain</t>
  </si>
  <si>
    <t>JOUANNEAUX Jean, de Téloché</t>
  </si>
  <si>
    <t>NARRAYS Denis</t>
  </si>
  <si>
    <t>DENYAU Jacques</t>
  </si>
  <si>
    <t>CORMIER Mathurine fe JOUBERT François</t>
  </si>
  <si>
    <t>CHEVALIER Jean</t>
  </si>
  <si>
    <t>TROUVÉ Renée fille Felix</t>
  </si>
  <si>
    <t>père: meunier du moulin à vent</t>
  </si>
  <si>
    <t>LEGEY</t>
  </si>
  <si>
    <t>HOUDAYER Michel, de Moncé</t>
  </si>
  <si>
    <t>LEGEY Jacquine fe GOURMY Joachim</t>
  </si>
  <si>
    <t>Marthe</t>
  </si>
  <si>
    <t>BRUNEAU Jean, de St Biez</t>
  </si>
  <si>
    <t>REAU Mathieue</t>
  </si>
  <si>
    <t>Jeanne fe BELLANGER Mathurin, Ecommoy</t>
  </si>
  <si>
    <t>lieu dit La Hardonyere</t>
  </si>
  <si>
    <t>Piere</t>
  </si>
  <si>
    <t>DURAND</t>
  </si>
  <si>
    <t>LEBRUN Christophe</t>
  </si>
  <si>
    <t>TROUVÉ Julien</t>
  </si>
  <si>
    <t>DORIZON Jean</t>
  </si>
  <si>
    <t>LEBOUC Guillaume</t>
  </si>
  <si>
    <t>LEBOUC Gervais</t>
  </si>
  <si>
    <t>POUSSIN Marie fe BELIN François</t>
  </si>
  <si>
    <t>LEBOUC Michel</t>
  </si>
  <si>
    <t>GUYMOND</t>
  </si>
  <si>
    <t>BOULARD Pierre</t>
  </si>
  <si>
    <t>NARRAIS Marguerite</t>
  </si>
  <si>
    <t>CHESNEAU</t>
  </si>
  <si>
    <t>POUPARD Michel, Prêtre Téloché</t>
  </si>
  <si>
    <t>Denise fe Jean POUPARD</t>
  </si>
  <si>
    <t>HUC DE CHANTELEUX Anne</t>
  </si>
  <si>
    <t>CHAPPIN Guillaume de Moncé</t>
  </si>
  <si>
    <t>JOUBERT Julienne fe TOURNESAC Jean, Teloché</t>
  </si>
  <si>
    <t>père meunier</t>
  </si>
  <si>
    <t>Judith</t>
  </si>
  <si>
    <t>mere: veuve La Gauldry, qui fut deportée par des huguenots</t>
  </si>
  <si>
    <t>THOURY Jean, Téloché</t>
  </si>
  <si>
    <t>JOUANNEAU Jean fils de Guillaume</t>
  </si>
  <si>
    <t>BRUNEAU Jeanne fille de Jacques</t>
  </si>
  <si>
    <t>RIVIERE</t>
  </si>
  <si>
    <t>Ambroise (fille)</t>
  </si>
  <si>
    <t>Adam</t>
  </si>
  <si>
    <t>TROUVÉ Jean, de Requeil</t>
  </si>
  <si>
    <t>Jeanne fe TROUVÉ Felix</t>
  </si>
  <si>
    <t>BRUNEAU François</t>
  </si>
  <si>
    <t>BRUNEAU Jacques, le jeune</t>
  </si>
  <si>
    <t>GAULUPEAU Mathurine fille de Guillaume, St Ouen</t>
  </si>
  <si>
    <t>TROUVÉ Julien fils de Jean, La mercerie</t>
  </si>
  <si>
    <t>REFOUR Etienne</t>
  </si>
  <si>
    <t>TROUVÉ Jeanne</t>
  </si>
  <si>
    <t>obiit, père: l'ainé</t>
  </si>
  <si>
    <t>BOYVIN Gervais</t>
  </si>
  <si>
    <t>FOUCHER René, des marrays</t>
  </si>
  <si>
    <t>TROUVÉ Julienne fille de Jean, métayer</t>
  </si>
  <si>
    <t>NARRAIS Jacques</t>
  </si>
  <si>
    <t>Mathurine fille de la Boularde</t>
  </si>
  <si>
    <t>PASQUIER Jean</t>
  </si>
  <si>
    <t>JOANNEAUX Jean</t>
  </si>
  <si>
    <t>ROCHER Renée, tante</t>
  </si>
  <si>
    <t>pere: le jeune</t>
  </si>
  <si>
    <t>GUYON Jeanne</t>
  </si>
  <si>
    <t>CHESNEAU André</t>
  </si>
  <si>
    <t>THOURY Anne fille de Guillaume, La Quinte</t>
  </si>
  <si>
    <t>TROUVÉ Pierre</t>
  </si>
  <si>
    <t>FOLLENFANT Claude fille de François</t>
  </si>
  <si>
    <t>jumelles</t>
  </si>
  <si>
    <t>LETASSIER Pierre</t>
  </si>
  <si>
    <t>MERCENNE Françoise fille de Jean, St Ouen</t>
  </si>
  <si>
    <t>lieu dit la Mynerie</t>
  </si>
  <si>
    <t>Ceneri</t>
  </si>
  <si>
    <t>André</t>
  </si>
  <si>
    <t>Marius</t>
  </si>
  <si>
    <t>Radegond</t>
  </si>
  <si>
    <t>lieu dit Les Viviers</t>
  </si>
  <si>
    <t>GAULUPEAU Alain</t>
  </si>
  <si>
    <t>Adenate fe HUNAULT Gervais</t>
  </si>
  <si>
    <t>Marie fe POUSSIN</t>
  </si>
  <si>
    <t>LESAYVE</t>
  </si>
  <si>
    <t>MARTINEAU Renée, tante</t>
  </si>
  <si>
    <t>BOULAY</t>
  </si>
  <si>
    <t>BOURGES</t>
  </si>
  <si>
    <t>BELLANGER Lucas, Curé St Gervais</t>
  </si>
  <si>
    <t>FOLLENFANT François, senior</t>
  </si>
  <si>
    <t>Dlle de la Chauviniere</t>
  </si>
  <si>
    <t>Julien+</t>
  </si>
  <si>
    <t>DROUARD Michel</t>
  </si>
  <si>
    <t>LEBARBIER N. grand mère</t>
  </si>
  <si>
    <t>TROUVÉ Jean fils de felix</t>
  </si>
  <si>
    <t>TOUCHARD Jacquine fille de Guillaume</t>
  </si>
  <si>
    <t>NARRAIS Margurit</t>
  </si>
  <si>
    <t>Mathurine fe JOUBERT François</t>
  </si>
  <si>
    <t>BRUNEAU Julien</t>
  </si>
  <si>
    <t>BROSSARD Jean</t>
  </si>
  <si>
    <t>Gilette fille BRUNEAU Jacques</t>
  </si>
  <si>
    <t>JACOB Jean, Maître</t>
  </si>
  <si>
    <t>FOLLENFANT François junior</t>
  </si>
  <si>
    <t>MERSENNE Marie fille de Jean, St Ouen</t>
  </si>
  <si>
    <t>BELLANGER Marguerit Ptre</t>
  </si>
  <si>
    <t>BELLANGER Mathurin</t>
  </si>
  <si>
    <t>Soeur de la mère</t>
  </si>
  <si>
    <t>GAULTIER Pierre</t>
  </si>
  <si>
    <t>Anne fe THOURY Guillaume</t>
  </si>
  <si>
    <t>Jeanne fille de la veuve LA ROUILLARDE</t>
  </si>
  <si>
    <t>GOURMY Julien fils de Jean</t>
  </si>
  <si>
    <t>LESPINAY Renée</t>
  </si>
  <si>
    <t>BUSSON Madeleine fille de Mathurin</t>
  </si>
  <si>
    <t>LIGER</t>
  </si>
  <si>
    <t>Christophette</t>
  </si>
  <si>
    <t>BRUNEAU René</t>
  </si>
  <si>
    <t>Anne fe TROUVÉ Jean, de la Mercerye</t>
  </si>
  <si>
    <t>Jeanne fe JOANEAUX Guillaume, la petite Quinte</t>
  </si>
  <si>
    <t>pere: le jeune; premier enfant</t>
  </si>
  <si>
    <t>BELLANGER Etienne</t>
  </si>
  <si>
    <t>REAU Abraham</t>
  </si>
  <si>
    <t>TROUVE Mathurine</t>
  </si>
  <si>
    <t>lieu dit La Quinte</t>
  </si>
  <si>
    <t>Marie fe CHARDON</t>
  </si>
  <si>
    <t>LESPINAY Jeanne fille de Noël(+)</t>
  </si>
  <si>
    <t>MALESCOT Pierre</t>
  </si>
  <si>
    <t>GRASSIN Mathurin</t>
  </si>
  <si>
    <t>Julienne fe DENYAU Jacques</t>
  </si>
  <si>
    <t>LESAINE Jean</t>
  </si>
  <si>
    <t>MORIN Ambroise</t>
  </si>
  <si>
    <t>LEFEBVRE Anne fille de Jean</t>
  </si>
  <si>
    <t>FOUCHER Perrine</t>
  </si>
  <si>
    <t>REAU Françoise</t>
  </si>
  <si>
    <t>DROUART</t>
  </si>
  <si>
    <t>RENOU Marguerit</t>
  </si>
  <si>
    <t>PICCOULEAU Louise fille de Jean</t>
  </si>
  <si>
    <t>BUSSON Madeleine</t>
  </si>
  <si>
    <t>FOLENFANT François</t>
  </si>
  <si>
    <t>ROCHER Jean, de St Gervais</t>
  </si>
  <si>
    <t>BUSSON Catherine</t>
  </si>
  <si>
    <t>PINSON Guillaume, de Marigné</t>
  </si>
  <si>
    <t>BELLANGER Mathurin, de Téloché</t>
  </si>
  <si>
    <t>Guillemine fe FROGER Marc, tante</t>
  </si>
  <si>
    <t>lieu dit La Mynerie</t>
  </si>
  <si>
    <t>ROCHER Guillaume</t>
  </si>
  <si>
    <t>BUSSON Catherine fille de Mathurin</t>
  </si>
  <si>
    <t>RAPILLARD Jeanne</t>
  </si>
  <si>
    <t>LOHIER Jean fils de Gui</t>
  </si>
  <si>
    <t>Jeanne fe MOIRÉ Jacques</t>
  </si>
  <si>
    <t>PICCOULEAU Marie fille de Jean</t>
  </si>
  <si>
    <t>CHENEAU</t>
  </si>
  <si>
    <t>Gui</t>
  </si>
  <si>
    <t>Ambroise (garçon)</t>
  </si>
  <si>
    <t>DROUARD Joachim</t>
  </si>
  <si>
    <t>DROUARD Madeleine, sœur du parrain</t>
  </si>
  <si>
    <t>LEPROUST Petronille fille de Pierre</t>
  </si>
  <si>
    <t>BELLANGER Jacques</t>
  </si>
  <si>
    <t>TROUVÉ Jean, frère</t>
  </si>
  <si>
    <t>TROUVÉ Julien, parent</t>
  </si>
  <si>
    <t>TROUVÉ Renée sœur du père, fille de Pierre</t>
  </si>
  <si>
    <t>ROBINEU Louis, de St Gervais</t>
  </si>
  <si>
    <t>Jeanne, fille de La Chauvinere</t>
  </si>
  <si>
    <t>Lucas</t>
  </si>
  <si>
    <t>REAU Michel</t>
  </si>
  <si>
    <t>THOURY Gervais</t>
  </si>
  <si>
    <t>REAU Saincte</t>
  </si>
  <si>
    <t>FRENEAU</t>
  </si>
  <si>
    <t>MOULLET</t>
  </si>
  <si>
    <t>FOLLENFANT Jean</t>
  </si>
  <si>
    <t>BRUNEAU Michel, de Téloché</t>
  </si>
  <si>
    <t>Dlle de Chanteleux</t>
  </si>
  <si>
    <t>nombreux présents</t>
  </si>
  <si>
    <t>GODEFROI</t>
  </si>
  <si>
    <t>Renée fe GARNIER Guillaume</t>
  </si>
  <si>
    <t>lieu dit La Mercerie</t>
  </si>
  <si>
    <t>PICOULEAU Jean, de St Gervais, frere</t>
  </si>
  <si>
    <t>Etiennette fe HUNAULT Gervais</t>
  </si>
  <si>
    <t>N. fille de la veuve La Boularde, des Viviers</t>
  </si>
  <si>
    <t>MORANCES</t>
  </si>
  <si>
    <t>MERCENNE Christophette, fille de Jean</t>
  </si>
  <si>
    <t>BUSSON Catherine, fille de Mathurin</t>
  </si>
  <si>
    <t>Catherine fe BOUSSARD Jean</t>
  </si>
  <si>
    <t>DROUARD Perrine fille de Pierre</t>
  </si>
  <si>
    <t>TROUVÉ Servais</t>
  </si>
  <si>
    <t>JOUSSE Julienne</t>
  </si>
  <si>
    <t>lieu dit Louasonniere</t>
  </si>
  <si>
    <t>MOULLE Julien</t>
  </si>
  <si>
    <t>Andrée femme BIGNON Guillaume</t>
  </si>
  <si>
    <t>Denise femme HOUDAYER Simon</t>
  </si>
  <si>
    <t>FOUCHER René, des marays</t>
  </si>
  <si>
    <t>Marie, fille de La Brecque, des Viviers</t>
  </si>
  <si>
    <t>TROUVÉ Renée fille de Felix</t>
  </si>
  <si>
    <t>TROUVÉ Jean fils de Jean, de La Mercerie</t>
  </si>
  <si>
    <t>TOUCHARD Jacquine</t>
  </si>
  <si>
    <t>ROUZÉ Julien</t>
  </si>
  <si>
    <t>BRUNEAU Mathurin</t>
  </si>
  <si>
    <t>GARNIER Mathurine, tante</t>
  </si>
  <si>
    <t>CHEVALIER Guillaume</t>
  </si>
  <si>
    <t>BOULLARD Mathurin</t>
  </si>
  <si>
    <t>CHAPPIN Eve</t>
  </si>
  <si>
    <t>PAUGOUÉ Etienne</t>
  </si>
  <si>
    <t>CHANTOYSEAU Ambroise, fille de Pierre, de téloché</t>
  </si>
  <si>
    <t>Catherine fe REAU Michel</t>
  </si>
  <si>
    <t>BELLANGER Louis</t>
  </si>
  <si>
    <t>Jacquine femme GOURMY Joachim</t>
  </si>
  <si>
    <t>LESPINAY Michelle</t>
  </si>
  <si>
    <t>DORISON Jean</t>
  </si>
  <si>
    <t>Perrine fe TROUVÉ Gervais</t>
  </si>
  <si>
    <t>MARTINEAU Guillemine</t>
  </si>
  <si>
    <t>ALOUYAU Magdelon, d'Yvré le Polin</t>
  </si>
  <si>
    <t>Marie fe FROGER Mathurin</t>
  </si>
  <si>
    <t>REAU Anne, fille de Jean</t>
  </si>
  <si>
    <t>lieu dit La Mynerie; obiit</t>
  </si>
  <si>
    <t>GOURMY Mathurin, le jeune</t>
  </si>
  <si>
    <t>GOURMY Marguerite, fille de Mathurin</t>
  </si>
  <si>
    <t>GAULTIER Gabriel, Me</t>
  </si>
  <si>
    <t>Gervaise fe PELLOQUIN Jacques, marchand</t>
  </si>
  <si>
    <t>Mathurine niece de Me BELLANGER Gervais</t>
  </si>
  <si>
    <t>Fille du Sgr de CHANTELEUX</t>
  </si>
  <si>
    <t>Pascale</t>
  </si>
  <si>
    <t>Pascale, mère du curé</t>
  </si>
  <si>
    <t>ROUILLARD François</t>
  </si>
  <si>
    <t>TROUVÉ Julienne</t>
  </si>
  <si>
    <t>DERRE</t>
  </si>
  <si>
    <t>BELLANGER Gervais, Prêtre</t>
  </si>
  <si>
    <t>Jeanne fe GUYON Jean</t>
  </si>
  <si>
    <t>Jeanne fille de la Chauviniere</t>
  </si>
  <si>
    <t>NARRAYS Ambroise, prêtre</t>
  </si>
  <si>
    <t>NARRAYS Michelle</t>
  </si>
  <si>
    <t>Anne fe NARRAYS Jean, de St Ouen</t>
  </si>
  <si>
    <t>BELLANGER Gervais, Me</t>
  </si>
  <si>
    <t>LEDRU Simon</t>
  </si>
  <si>
    <t>Marie fe FOLENFANT François</t>
  </si>
  <si>
    <t>HUE DE CHANTELEUX</t>
  </si>
  <si>
    <t>Dlle de la Passoniere</t>
  </si>
  <si>
    <t>Jeromine et Suzanne</t>
  </si>
  <si>
    <t>baptême sous condition, huguenots</t>
  </si>
  <si>
    <t>LOHIER Pierre, oncle</t>
  </si>
  <si>
    <t>BELLANGER Marguerite, fille de Vincent</t>
  </si>
  <si>
    <t>Seigneur HUE de CHANTELEUX</t>
  </si>
  <si>
    <t>femme Jean PASQUIER</t>
  </si>
  <si>
    <t>MAUREGNARD Jacquine</t>
  </si>
  <si>
    <t>GUYMONT</t>
  </si>
  <si>
    <t>MORIN Henri</t>
  </si>
  <si>
    <t>GROSBOIS Jean fils René</t>
  </si>
  <si>
    <t>HARDOUIN Guillemine</t>
  </si>
  <si>
    <t>JOUYE Pierre, frère</t>
  </si>
  <si>
    <t>femme MARTINEAU Alain</t>
  </si>
  <si>
    <t>DROUARD Mathurine</t>
  </si>
  <si>
    <t>Gilette femme LE PELETIER Guillaume</t>
  </si>
  <si>
    <t>ALETTON Catherine</t>
  </si>
  <si>
    <t>MOREGNARD</t>
  </si>
  <si>
    <t>DE LESTABLE Jean</t>
  </si>
  <si>
    <t>BELLANGER Julien</t>
  </si>
  <si>
    <t>Cecile fe BRUNEAU Julien</t>
  </si>
  <si>
    <t>FRESNEAU Michel</t>
  </si>
  <si>
    <t>TOUSCHARD Jean, fils de Guillaume, frere de Gervais</t>
  </si>
  <si>
    <t>Gabriel</t>
  </si>
  <si>
    <t>BELLANGER Mathurin, fils Etienne</t>
  </si>
  <si>
    <t>BRUNEAU Etiennette fille Mathieu</t>
  </si>
  <si>
    <t>GAULUPEAU Mathurin</t>
  </si>
  <si>
    <t>HUNAULT Martin</t>
  </si>
  <si>
    <t>BEUCHER Renée</t>
  </si>
  <si>
    <t>HEUSARD Nicolas, Prêtre</t>
  </si>
  <si>
    <t>DROUARD Guillaume, de Moncé</t>
  </si>
  <si>
    <t>LESPINAY Jeanne, de Clouanne</t>
  </si>
  <si>
    <t>pere meunier</t>
  </si>
  <si>
    <t>PAUGOUÉ</t>
  </si>
  <si>
    <t>BRUNEAU Pierre fils René</t>
  </si>
  <si>
    <t>PAUGOUÉ Jean fils Etienne</t>
  </si>
  <si>
    <t>HERVE Denis</t>
  </si>
  <si>
    <t>GUYBERT Leonarde</t>
  </si>
  <si>
    <t>BOURGES Marguerite fille Jean</t>
  </si>
  <si>
    <t>TROUVE Pierre</t>
  </si>
  <si>
    <t>SALMON Julien, teloché</t>
  </si>
  <si>
    <t>Denise femme Pierre HAYE</t>
  </si>
  <si>
    <t>FOLLENFANT Jean, l'audionniere</t>
  </si>
  <si>
    <t>Perrine fe ROBINEU Julien</t>
  </si>
  <si>
    <t>FOURNIER Jean, Me</t>
  </si>
  <si>
    <t>BELLANGER Gervais, fils de Vincent</t>
  </si>
  <si>
    <t>PICOULEAU Louise</t>
  </si>
  <si>
    <t>NARRAIS Ambroise, prêtre</t>
  </si>
  <si>
    <t>Dlle Jacquine, fe HUE DE CHANTELEUX et Anne sa fille</t>
  </si>
  <si>
    <t>LEPROUST Pierre</t>
  </si>
  <si>
    <t>HAYE Julien</t>
  </si>
  <si>
    <t>Andrée fe MARTINEAU Alain</t>
  </si>
  <si>
    <t>lieu dit Le Saule</t>
  </si>
  <si>
    <t>BELLANGER Guillaume</t>
  </si>
  <si>
    <t>ROCHETTE Jeanne</t>
  </si>
  <si>
    <t>FOLLENFANT Gervais, Me</t>
  </si>
  <si>
    <t>BRUNEAU Michel</t>
  </si>
  <si>
    <t>DROUARD Julienne fille Pierre, du Saule</t>
  </si>
  <si>
    <t>FOUCHER René</t>
  </si>
  <si>
    <t>ALLINE Louise</t>
  </si>
  <si>
    <t>FOURNIER Jeanne</t>
  </si>
  <si>
    <t>BELLANGER Michelle</t>
  </si>
  <si>
    <t>LEDRU Barbe fille André</t>
  </si>
  <si>
    <t>SERVUS Leonard</t>
  </si>
  <si>
    <t>LA BOULLARDE Françoise</t>
  </si>
  <si>
    <t>Richard</t>
  </si>
  <si>
    <t>MERCENNE Jean, sacristain St Ouen</t>
  </si>
  <si>
    <t>PICOULEAU Jean</t>
  </si>
  <si>
    <t>Simonne belle soeur dudit HUNAULT</t>
  </si>
  <si>
    <t>BOUSSARD Julien</t>
  </si>
  <si>
    <t>PICOULEAU Louise, tante</t>
  </si>
  <si>
    <t>DARDAINE François</t>
  </si>
  <si>
    <t>LAMOUREUX René</t>
  </si>
  <si>
    <t>Marie fille de la veuve LA THOURYE, de la Quinte</t>
  </si>
  <si>
    <t>femme BELLANGER Jean</t>
  </si>
  <si>
    <t>ROCHER Mathurin, fils de Mathurin</t>
  </si>
  <si>
    <t>TROUVÉ Medarde</t>
  </si>
  <si>
    <t>MOULLE</t>
  </si>
  <si>
    <t>BAULDRY Jean fils Mathurin</t>
  </si>
  <si>
    <t>Michelle parente dudit BAULDRY</t>
  </si>
  <si>
    <t>DONNE (René) fils Mathurin</t>
  </si>
  <si>
    <t>BELLANGER Marguerite fille Vincent</t>
  </si>
  <si>
    <t>TROUVE Jeanne</t>
  </si>
  <si>
    <t>CHAPPIN</t>
  </si>
  <si>
    <t>JOANNEAU Jean, de Téloché</t>
  </si>
  <si>
    <t>Guillemine fe JOUBERT Simon</t>
  </si>
  <si>
    <t>LEBREC Guillaume</t>
  </si>
  <si>
    <t>BOULARD Mathurin</t>
  </si>
  <si>
    <t>mere du parrain 1</t>
  </si>
  <si>
    <t>AURY René</t>
  </si>
  <si>
    <t>FOURNIER Marguerite</t>
  </si>
  <si>
    <t>2 à 10</t>
  </si>
  <si>
    <t>idem 11 à 20</t>
  </si>
  <si>
    <t>Conjoint Nom</t>
  </si>
  <si>
    <t>Conjoint Prénom</t>
  </si>
  <si>
    <t>inhumé le 21</t>
  </si>
  <si>
    <t>ROINSOLLE</t>
  </si>
  <si>
    <t>Prêtre</t>
  </si>
  <si>
    <t>Maître</t>
  </si>
  <si>
    <t>assassiné ('occisus gladio')</t>
  </si>
  <si>
    <t>inhumé dans l'église de St Gervais</t>
  </si>
  <si>
    <t>trouvé pendu chez lui</t>
  </si>
  <si>
    <t>veuve</t>
  </si>
  <si>
    <t>G...IN</t>
  </si>
  <si>
    <t>fermier de Chanteleux</t>
  </si>
  <si>
    <t>femme TROUVÉ Jean, de la Mercerye</t>
  </si>
  <si>
    <t>TESSON</t>
  </si>
  <si>
    <t>veuve, inhumée dans l'eglise de Laigné le jour de l'inauguration de celle d'Ecommoy</t>
  </si>
  <si>
    <t>Etienne?</t>
  </si>
  <si>
    <t>et Souveraine du Verger</t>
  </si>
  <si>
    <t>veuve, de la Sabaudiere, inhumée dans l'eglise</t>
  </si>
  <si>
    <t>CHAMPION</t>
  </si>
  <si>
    <t>de la Malelitiere, obiit</t>
  </si>
  <si>
    <t>DENEU</t>
  </si>
  <si>
    <t>Félicie</t>
  </si>
  <si>
    <t>servante de BRUNEAU R.</t>
  </si>
  <si>
    <t>LEMOUSNIER</t>
  </si>
  <si>
    <t>HUE</t>
  </si>
  <si>
    <t>de Chanteleux</t>
  </si>
  <si>
    <t>TOUCHARD</t>
  </si>
  <si>
    <t>LEPROUST</t>
  </si>
  <si>
    <t>ROUCHER</t>
  </si>
  <si>
    <t>HARDOUYIN</t>
  </si>
  <si>
    <t>du moulin de St pere</t>
  </si>
  <si>
    <t>de la Jonchere</t>
  </si>
  <si>
    <t>CONNIER</t>
  </si>
  <si>
    <t>DAMYE</t>
  </si>
  <si>
    <t>d'une toux suffocante</t>
  </si>
  <si>
    <t>GAULDRY</t>
  </si>
  <si>
    <t>Laurent</t>
  </si>
  <si>
    <t>Demoiselle de la Chauvyniere</t>
  </si>
  <si>
    <t>PELETIER</t>
  </si>
  <si>
    <t>pauvre</t>
  </si>
  <si>
    <t>Henri</t>
  </si>
  <si>
    <t>LOYROT</t>
  </si>
  <si>
    <t>servante de la BROSSARDE</t>
  </si>
  <si>
    <t>de la Chauvyniere</t>
  </si>
  <si>
    <t>Nature de l'acte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</si>
</sst>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0"/>
    <numFmt numFmtId="167" formatCode="0%"/>
    <numFmt numFmtId="168" formatCode="0"/>
  </numFmts>
  <fonts count="9">
    <font>
      <sz val="10"/>
      <name val="Arial"/>
      <family val="2"/>
    </font>
    <font>
      <b/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color indexed="63"/>
      <name val="Times New Roman"/>
      <family val="1"/>
    </font>
    <font>
      <b/>
      <i/>
      <sz val="9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1" xfId="0" applyBorder="1" applyAlignment="1">
      <alignment/>
    </xf>
    <xf numFmtId="164" fontId="0" fillId="3" borderId="1" xfId="0" applyFill="1" applyBorder="1" applyAlignment="1">
      <alignment/>
    </xf>
    <xf numFmtId="164" fontId="0" fillId="3" borderId="1" xfId="0" applyFill="1" applyBorder="1" applyAlignment="1">
      <alignment horizontal="center"/>
    </xf>
    <xf numFmtId="166" fontId="0" fillId="3" borderId="1" xfId="0" applyNumberFormat="1" applyFill="1" applyBorder="1" applyAlignment="1">
      <alignment/>
    </xf>
    <xf numFmtId="164" fontId="4" fillId="4" borderId="1" xfId="0" applyFont="1" applyFill="1" applyBorder="1" applyAlignment="1">
      <alignment/>
    </xf>
    <xf numFmtId="164" fontId="4" fillId="4" borderId="1" xfId="0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 wrapText="1"/>
    </xf>
    <xf numFmtId="166" fontId="0" fillId="0" borderId="1" xfId="0" applyNumberFormat="1" applyBorder="1" applyAlignment="1">
      <alignment/>
    </xf>
    <xf numFmtId="164" fontId="0" fillId="0" borderId="1" xfId="0" applyBorder="1" applyAlignment="1">
      <alignment horizontal="center"/>
    </xf>
    <xf numFmtId="164" fontId="5" fillId="0" borderId="0" xfId="0" applyFont="1" applyAlignment="1">
      <alignment/>
    </xf>
    <xf numFmtId="164" fontId="6" fillId="3" borderId="4" xfId="0" applyFont="1" applyFill="1" applyBorder="1" applyAlignment="1">
      <alignment/>
    </xf>
    <xf numFmtId="164" fontId="6" fillId="3" borderId="5" xfId="0" applyFont="1" applyFill="1" applyBorder="1" applyAlignment="1">
      <alignment/>
    </xf>
    <xf numFmtId="164" fontId="6" fillId="3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7" fillId="3" borderId="4" xfId="0" applyFont="1" applyFill="1" applyBorder="1" applyAlignment="1">
      <alignment/>
    </xf>
    <xf numFmtId="164" fontId="7" fillId="3" borderId="5" xfId="0" applyFont="1" applyFill="1" applyBorder="1" applyAlignment="1">
      <alignment/>
    </xf>
    <xf numFmtId="164" fontId="6" fillId="3" borderId="5" xfId="0" applyFont="1" applyFill="1" applyBorder="1" applyAlignment="1">
      <alignment/>
    </xf>
    <xf numFmtId="164" fontId="6" fillId="3" borderId="6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8" fontId="5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5" fillId="0" borderId="0" xfId="0" applyFont="1" applyAlignment="1">
      <alignment horizontal="right"/>
    </xf>
    <xf numFmtId="164" fontId="6" fillId="3" borderId="1" xfId="0" applyFont="1" applyFill="1" applyBorder="1" applyAlignment="1">
      <alignment/>
    </xf>
    <xf numFmtId="164" fontId="5" fillId="3" borderId="1" xfId="0" applyFont="1" applyFill="1" applyBorder="1" applyAlignment="1">
      <alignment/>
    </xf>
    <xf numFmtId="164" fontId="6" fillId="3" borderId="7" xfId="0" applyFont="1" applyFill="1" applyBorder="1" applyAlignment="1">
      <alignment/>
    </xf>
    <xf numFmtId="164" fontId="7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L18" sqref="L18"/>
    </sheetView>
  </sheetViews>
  <sheetFormatPr defaultColWidth="11.421875" defaultRowHeight="12.75"/>
  <cols>
    <col min="1" max="1" width="15.140625" style="0" customWidth="1"/>
    <col min="2" max="2" width="23.140625" style="0" customWidth="1"/>
    <col min="3" max="3" width="12.8515625" style="0" customWidth="1"/>
    <col min="4" max="4" width="13.8515625" style="0" customWidth="1"/>
    <col min="5" max="5" width="11.00390625" style="0" customWidth="1"/>
    <col min="6" max="8" width="7.7109375" style="0" customWidth="1"/>
    <col min="9" max="16384" width="11.00390625" style="0" customWidth="1"/>
  </cols>
  <sheetData>
    <row r="1" spans="1:10" ht="23.2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6" t="s">
        <v>9</v>
      </c>
    </row>
    <row r="2" spans="1:11" ht="12">
      <c r="A2" s="7"/>
      <c r="B2" s="8" t="s">
        <v>10</v>
      </c>
      <c r="C2" s="9">
        <v>1601</v>
      </c>
      <c r="D2" s="9">
        <v>1601</v>
      </c>
      <c r="E2" s="10">
        <f>D2-C2+1</f>
        <v>1</v>
      </c>
      <c r="F2" s="11">
        <f>COUNTIF(naissances!$F:$F,C2)</f>
        <v>0</v>
      </c>
      <c r="G2" s="11">
        <f>COUNTIF(mariages!$F$1:$F$65535,C2)</f>
        <v>2</v>
      </c>
      <c r="H2" s="11">
        <f>COUNTIF(décès!$F:$F,C2)</f>
        <v>0</v>
      </c>
      <c r="I2" s="10">
        <f>F2+G2+H2</f>
        <v>2</v>
      </c>
      <c r="J2" s="12">
        <f>I2/E2</f>
        <v>2</v>
      </c>
      <c r="K2" t="s">
        <v>11</v>
      </c>
    </row>
    <row r="3" spans="1:11" ht="12">
      <c r="A3" s="7"/>
      <c r="B3" s="8"/>
      <c r="C3" s="9">
        <v>1600</v>
      </c>
      <c r="D3" s="9">
        <v>1600</v>
      </c>
      <c r="E3" s="10">
        <f>D3-C3+1</f>
        <v>1</v>
      </c>
      <c r="F3" s="11">
        <f>COUNTIF(naissances!$F:$F,C3)</f>
        <v>0</v>
      </c>
      <c r="G3" s="11">
        <f>COUNTIF(mariages!$F$1:$F$65535,C3)</f>
        <v>1</v>
      </c>
      <c r="H3" s="11">
        <f>COUNTIF(décès!$F:$F,C3)</f>
        <v>0</v>
      </c>
      <c r="I3" s="10">
        <f>F3+G3+H3</f>
        <v>1</v>
      </c>
      <c r="J3" s="12">
        <f>I3/E3</f>
        <v>1</v>
      </c>
      <c r="K3" t="s">
        <v>12</v>
      </c>
    </row>
    <row r="4" spans="1:11" ht="12">
      <c r="A4" s="7"/>
      <c r="B4" s="8"/>
      <c r="C4" s="9">
        <v>1599</v>
      </c>
      <c r="D4" s="9">
        <v>1599</v>
      </c>
      <c r="E4" s="10">
        <f>D4-C4+1</f>
        <v>1</v>
      </c>
      <c r="F4" s="11">
        <f>COUNTIF(naissances!$F:$F,C4)</f>
        <v>0</v>
      </c>
      <c r="G4" s="11">
        <f>COUNTIF(mariages!$F$1:$F$65535,C4)</f>
        <v>1</v>
      </c>
      <c r="H4" s="11">
        <f>COUNTIF(décès!$F:$F,C4)</f>
        <v>0</v>
      </c>
      <c r="I4" s="10">
        <f>F4+G4+H4</f>
        <v>1</v>
      </c>
      <c r="J4" s="12">
        <f>I4/E4</f>
        <v>1</v>
      </c>
      <c r="K4" t="s">
        <v>13</v>
      </c>
    </row>
    <row r="5" spans="1:10" ht="12">
      <c r="A5" s="7"/>
      <c r="B5" s="8"/>
      <c r="C5" s="9">
        <v>1598</v>
      </c>
      <c r="D5" s="9">
        <v>1598</v>
      </c>
      <c r="E5" s="10">
        <f>D5-C5+1</f>
        <v>1</v>
      </c>
      <c r="F5" s="11">
        <f>COUNTIF(naissances!$F:$F,C5)</f>
        <v>0</v>
      </c>
      <c r="G5" s="11">
        <f>COUNTIF(mariages!$F$1:$F$65535,C5)</f>
        <v>4</v>
      </c>
      <c r="H5" s="11">
        <f>COUNTIF(décès!$F:$F,C5)</f>
        <v>0</v>
      </c>
      <c r="I5" s="10">
        <f>F5+G5+H5</f>
        <v>4</v>
      </c>
      <c r="J5" s="12">
        <f>I5/E5</f>
        <v>4</v>
      </c>
    </row>
    <row r="6" spans="1:10" ht="12">
      <c r="A6" s="7"/>
      <c r="B6" s="8"/>
      <c r="C6" s="9">
        <v>1597</v>
      </c>
      <c r="D6" s="9">
        <v>1597</v>
      </c>
      <c r="E6" s="10">
        <f>D6-C6+1</f>
        <v>1</v>
      </c>
      <c r="F6" s="11">
        <f>COUNTIF(naissances!$F:$F,C6)</f>
        <v>0</v>
      </c>
      <c r="G6" s="11">
        <f>COUNTIF(mariages!$F$1:$F$65535,C6)</f>
        <v>4</v>
      </c>
      <c r="H6" s="11">
        <f>COUNTIF(décès!$F:$F,C6)</f>
        <v>0</v>
      </c>
      <c r="I6" s="10">
        <f>F6+G6+H6</f>
        <v>4</v>
      </c>
      <c r="J6" s="12">
        <f>I6/E6</f>
        <v>4</v>
      </c>
    </row>
    <row r="7" spans="1:10" ht="12">
      <c r="A7" s="7"/>
      <c r="B7" s="8"/>
      <c r="C7" s="9">
        <v>1596</v>
      </c>
      <c r="D7" s="9">
        <v>1596</v>
      </c>
      <c r="E7" s="10">
        <f>D7-C7+1</f>
        <v>1</v>
      </c>
      <c r="F7" s="11">
        <f>COUNTIF(naissances!$F:$F,C7)</f>
        <v>0</v>
      </c>
      <c r="G7" s="11">
        <f>COUNTIF(mariages!$F$1:$F$65535,C7)</f>
        <v>1</v>
      </c>
      <c r="H7" s="11">
        <f>COUNTIF(décès!$F:$F,C7)</f>
        <v>0</v>
      </c>
      <c r="I7" s="10">
        <f>F7+G7+H7</f>
        <v>1</v>
      </c>
      <c r="J7" s="12">
        <f>I7/E7</f>
        <v>1</v>
      </c>
    </row>
    <row r="8" spans="1:10" ht="12">
      <c r="A8" s="7"/>
      <c r="B8" s="8"/>
      <c r="C8" s="9">
        <v>1595</v>
      </c>
      <c r="D8" s="9">
        <v>1595</v>
      </c>
      <c r="E8" s="10">
        <f>D8-C8+1</f>
        <v>1</v>
      </c>
      <c r="F8" s="11">
        <f>COUNTIF(naissances!$F:$F,C8)</f>
        <v>0</v>
      </c>
      <c r="G8" s="11">
        <f>COUNTIF(mariages!$F$1:$F$65535,C8)</f>
        <v>3</v>
      </c>
      <c r="H8" s="11">
        <f>COUNTIF(décès!$F:$F,C8)</f>
        <v>0</v>
      </c>
      <c r="I8" s="10">
        <f>F8+G8+H8</f>
        <v>3</v>
      </c>
      <c r="J8" s="12">
        <f>I8/E8</f>
        <v>3</v>
      </c>
    </row>
    <row r="9" spans="1:10" ht="12">
      <c r="A9" s="7"/>
      <c r="B9" s="8"/>
      <c r="C9" s="9">
        <v>1594</v>
      </c>
      <c r="D9" s="9">
        <v>1594</v>
      </c>
      <c r="E9" s="10">
        <f>D9-C9+1</f>
        <v>1</v>
      </c>
      <c r="F9" s="11">
        <f>COUNTIF(naissances!$F:$F,C9)</f>
        <v>0</v>
      </c>
      <c r="G9" s="11">
        <f>COUNTIF(mariages!$F$1:$F$65535,C9)</f>
        <v>5</v>
      </c>
      <c r="H9" s="11">
        <f>COUNTIF(décès!$F:$F,C9)</f>
        <v>0</v>
      </c>
      <c r="I9" s="10">
        <f>F9+G9+H9</f>
        <v>5</v>
      </c>
      <c r="J9" s="12">
        <f>I9/E9</f>
        <v>5</v>
      </c>
    </row>
    <row r="10" spans="1:10" ht="12">
      <c r="A10" s="7"/>
      <c r="B10" s="8"/>
      <c r="C10" s="9">
        <v>1593</v>
      </c>
      <c r="D10" s="9">
        <v>1593</v>
      </c>
      <c r="E10" s="10">
        <f>D10-C10+1</f>
        <v>1</v>
      </c>
      <c r="F10" s="11">
        <f>COUNTIF(naissances!$F:$F,C10)</f>
        <v>0</v>
      </c>
      <c r="G10" s="11">
        <f>COUNTIF(mariages!$F$1:$F$65535,C10)</f>
        <v>3</v>
      </c>
      <c r="H10" s="11">
        <f>COUNTIF(décès!$F:$F,C10)</f>
        <v>0</v>
      </c>
      <c r="I10" s="10">
        <f>F10+G10+H10</f>
        <v>3</v>
      </c>
      <c r="J10" s="12">
        <f>I10/E10</f>
        <v>3</v>
      </c>
    </row>
    <row r="11" spans="1:10" ht="12">
      <c r="A11" s="7"/>
      <c r="B11" s="8"/>
      <c r="C11" s="9">
        <v>1592</v>
      </c>
      <c r="D11" s="9">
        <v>1592</v>
      </c>
      <c r="E11" s="10">
        <f>D11-C11+1</f>
        <v>1</v>
      </c>
      <c r="F11" s="11">
        <f>COUNTIF(naissances!$F:$F,C11)</f>
        <v>0</v>
      </c>
      <c r="G11" s="11">
        <f>COUNTIF(mariages!$F$1:$F$65535,C11)</f>
        <v>8</v>
      </c>
      <c r="H11" s="11">
        <f>COUNTIF(décès!$F:$F,C11)</f>
        <v>0</v>
      </c>
      <c r="I11" s="10">
        <f>F11+G11+H11</f>
        <v>8</v>
      </c>
      <c r="J11" s="12">
        <f>I11/E11</f>
        <v>8</v>
      </c>
    </row>
    <row r="12" spans="1:10" ht="12">
      <c r="A12" s="7"/>
      <c r="B12" s="8"/>
      <c r="C12" s="9">
        <v>1591</v>
      </c>
      <c r="D12" s="9">
        <v>1591</v>
      </c>
      <c r="E12" s="10">
        <f>D12-C12+1</f>
        <v>1</v>
      </c>
      <c r="F12" s="11">
        <f>COUNTIF(naissances!$F:$F,C12)</f>
        <v>0</v>
      </c>
      <c r="G12" s="11">
        <f>COUNTIF(mariages!$F$1:$F$65535,C12)</f>
        <v>6</v>
      </c>
      <c r="H12" s="11">
        <f>COUNTIF(décès!$F:$F,C12)</f>
        <v>0</v>
      </c>
      <c r="I12" s="10">
        <f>F12+G12+H12</f>
        <v>6</v>
      </c>
      <c r="J12" s="12">
        <f>I12/E12</f>
        <v>6</v>
      </c>
    </row>
    <row r="13" spans="1:10" ht="12">
      <c r="A13" s="7"/>
      <c r="B13" s="8"/>
      <c r="C13" s="9">
        <v>1590</v>
      </c>
      <c r="D13" s="9">
        <v>1590</v>
      </c>
      <c r="E13" s="10">
        <f>D13-C13+1</f>
        <v>1</v>
      </c>
      <c r="F13" s="11">
        <f>COUNTIF(naissances!$F:$F,C13)</f>
        <v>0</v>
      </c>
      <c r="G13" s="11">
        <f>COUNTIF(mariages!$F$1:$F$65535,C13)</f>
        <v>6</v>
      </c>
      <c r="H13" s="11">
        <f>COUNTIF(décès!$F:$F,C13)</f>
        <v>0</v>
      </c>
      <c r="I13" s="10">
        <f>F13+G13+H13</f>
        <v>6</v>
      </c>
      <c r="J13" s="12">
        <f>I13/E13</f>
        <v>6</v>
      </c>
    </row>
    <row r="14" spans="1:10" ht="12">
      <c r="A14" s="7"/>
      <c r="B14" s="8"/>
      <c r="C14" s="9">
        <v>1589</v>
      </c>
      <c r="D14" s="9">
        <v>1589</v>
      </c>
      <c r="E14" s="10">
        <f>D14-C14+1</f>
        <v>1</v>
      </c>
      <c r="F14" s="11">
        <f>COUNTIF(naissances!$F:$F,C14)</f>
        <v>0</v>
      </c>
      <c r="G14" s="11">
        <f>COUNTIF(mariages!$F$1:$F$65535,C14)</f>
        <v>7</v>
      </c>
      <c r="H14" s="11">
        <f>COUNTIF(décès!$F:$F,C14)</f>
        <v>0</v>
      </c>
      <c r="I14" s="10">
        <f>F14+G14+H14</f>
        <v>7</v>
      </c>
      <c r="J14" s="12">
        <f>I14/E14</f>
        <v>7</v>
      </c>
    </row>
    <row r="15" spans="1:10" ht="12">
      <c r="A15" s="7"/>
      <c r="B15" s="8"/>
      <c r="C15" s="9">
        <v>1588</v>
      </c>
      <c r="D15" s="9">
        <v>1588</v>
      </c>
      <c r="E15" s="10">
        <f>D15-C15+1</f>
        <v>1</v>
      </c>
      <c r="F15" s="11">
        <f>COUNTIF(naissances!$F:$F,C15)</f>
        <v>0</v>
      </c>
      <c r="G15" s="11">
        <f>COUNTIF(mariages!$F$1:$F$65535,C15)</f>
        <v>15</v>
      </c>
      <c r="H15" s="11">
        <f>COUNTIF(décès!$F:$F,C15)</f>
        <v>0</v>
      </c>
      <c r="I15" s="10">
        <f>F15+G15+H15</f>
        <v>15</v>
      </c>
      <c r="J15" s="12">
        <f>I15/E15</f>
        <v>15</v>
      </c>
    </row>
    <row r="16" spans="1:10" ht="12">
      <c r="A16" s="7"/>
      <c r="B16" s="8"/>
      <c r="C16" s="9">
        <v>1587</v>
      </c>
      <c r="D16" s="9">
        <v>1587</v>
      </c>
      <c r="E16" s="10">
        <f>D16-C16+1</f>
        <v>1</v>
      </c>
      <c r="F16" s="11">
        <f>COUNTIF(naissances!$F:$F,C16)</f>
        <v>0</v>
      </c>
      <c r="G16" s="11">
        <f>COUNTIF(mariages!$F$1:$F$65535,C16)</f>
        <v>2</v>
      </c>
      <c r="H16" s="11">
        <f>COUNTIF(décès!$F:$F,C16)</f>
        <v>0</v>
      </c>
      <c r="I16" s="10">
        <f>F16+G16+H16</f>
        <v>2</v>
      </c>
      <c r="J16" s="12">
        <f>I16/E16</f>
        <v>2</v>
      </c>
    </row>
    <row r="17" spans="1:10" ht="12">
      <c r="A17" s="7"/>
      <c r="B17" s="8"/>
      <c r="C17" s="9">
        <v>1586</v>
      </c>
      <c r="D17" s="9">
        <v>1586</v>
      </c>
      <c r="E17" s="10">
        <f>D17-C17+1</f>
        <v>1</v>
      </c>
      <c r="F17" s="11">
        <f>COUNTIF(naissances!$F:$F,C17)</f>
        <v>0</v>
      </c>
      <c r="G17" s="11">
        <f>COUNTIF(mariages!$F$1:$F$65535,C17)</f>
        <v>2</v>
      </c>
      <c r="H17" s="11">
        <f>COUNTIF(décès!$F:$F,C17)</f>
        <v>0</v>
      </c>
      <c r="I17" s="10">
        <f>F17+G17+H17</f>
        <v>2</v>
      </c>
      <c r="J17" s="12">
        <f>I17/E17</f>
        <v>2</v>
      </c>
    </row>
    <row r="18" spans="1:10" ht="12">
      <c r="A18" s="7"/>
      <c r="B18" s="8"/>
      <c r="C18" s="9">
        <v>1585</v>
      </c>
      <c r="D18" s="9">
        <v>1585</v>
      </c>
      <c r="E18" s="10">
        <f>D18-C18+1</f>
        <v>1</v>
      </c>
      <c r="F18" s="11">
        <f>COUNTIF(naissances!$F:$F,C18)</f>
        <v>0</v>
      </c>
      <c r="G18" s="11">
        <f>COUNTIF(mariages!$F$1:$F$65535,C18)</f>
        <v>15</v>
      </c>
      <c r="H18" s="11">
        <f>COUNTIF(décès!$F:$F,C18)</f>
        <v>0</v>
      </c>
      <c r="I18" s="10">
        <f>F18+G18+H18</f>
        <v>15</v>
      </c>
      <c r="J18" s="12">
        <f>I18/E18</f>
        <v>15</v>
      </c>
    </row>
    <row r="19" spans="1:10" ht="12">
      <c r="A19" s="7"/>
      <c r="B19" s="8"/>
      <c r="C19" s="9">
        <v>1584</v>
      </c>
      <c r="D19" s="9">
        <v>1584</v>
      </c>
      <c r="E19" s="10">
        <f>D19-C19+1</f>
        <v>1</v>
      </c>
      <c r="F19" s="11">
        <f>COUNTIF(naissances!$F:$F,C19)</f>
        <v>0</v>
      </c>
      <c r="G19" s="11">
        <f>COUNTIF(mariages!$F$1:$F$65535,C19)</f>
        <v>15</v>
      </c>
      <c r="H19" s="11">
        <f>COUNTIF(décès!$F:$F,C19)</f>
        <v>0</v>
      </c>
      <c r="I19" s="10">
        <f>F19+G19+H19</f>
        <v>15</v>
      </c>
      <c r="J19" s="12">
        <f>I19/E19</f>
        <v>15</v>
      </c>
    </row>
    <row r="20" spans="1:10" ht="12">
      <c r="A20" s="7"/>
      <c r="B20" s="8"/>
      <c r="C20" s="9">
        <v>1583</v>
      </c>
      <c r="D20" s="9">
        <v>1583</v>
      </c>
      <c r="E20" s="10">
        <f>D20-C20+1</f>
        <v>1</v>
      </c>
      <c r="F20" s="11">
        <f>COUNTIF(naissances!$F:$F,C20)</f>
        <v>0</v>
      </c>
      <c r="G20" s="11">
        <f>COUNTIF(mariages!$F$1:$F$65535,C20)</f>
        <v>9</v>
      </c>
      <c r="H20" s="11">
        <f>COUNTIF(décès!$F:$F,C20)</f>
        <v>0</v>
      </c>
      <c r="I20" s="10">
        <f>F20+G20+H20</f>
        <v>9</v>
      </c>
      <c r="J20" s="12">
        <f>I20/E20</f>
        <v>9</v>
      </c>
    </row>
    <row r="21" spans="1:10" ht="12">
      <c r="A21" s="7"/>
      <c r="B21" s="8"/>
      <c r="C21" s="9">
        <v>1582</v>
      </c>
      <c r="D21" s="9">
        <v>1582</v>
      </c>
      <c r="E21" s="10">
        <f>D21-C21+1</f>
        <v>1</v>
      </c>
      <c r="F21" s="11">
        <f>COUNTIF(naissances!$F:$F,C21)</f>
        <v>0</v>
      </c>
      <c r="G21" s="11">
        <f>COUNTIF(mariages!$F$1:$F$65535,C21)</f>
        <v>11</v>
      </c>
      <c r="H21" s="11">
        <f>COUNTIF(décès!$F:$F,C21)</f>
        <v>0</v>
      </c>
      <c r="I21" s="10">
        <f>F21+G21+H21</f>
        <v>11</v>
      </c>
      <c r="J21" s="12">
        <f>I21/E21</f>
        <v>11</v>
      </c>
    </row>
    <row r="22" spans="1:10" ht="12">
      <c r="A22" s="7"/>
      <c r="B22" s="8"/>
      <c r="C22" s="9">
        <v>1581</v>
      </c>
      <c r="D22" s="9">
        <v>1581</v>
      </c>
      <c r="E22" s="10">
        <f>D22-C22+1</f>
        <v>1</v>
      </c>
      <c r="F22" s="11">
        <f>COUNTIF(naissances!$F:$F,C22)</f>
        <v>0</v>
      </c>
      <c r="G22" s="11">
        <f>COUNTIF(mariages!$F$1:$F$65535,C22)</f>
        <v>8</v>
      </c>
      <c r="H22" s="11">
        <f>COUNTIF(décès!$F:$F,C22)</f>
        <v>0</v>
      </c>
      <c r="I22" s="10">
        <f>F22+G22+H22</f>
        <v>8</v>
      </c>
      <c r="J22" s="12">
        <f>I22/E22</f>
        <v>8</v>
      </c>
    </row>
    <row r="23" spans="1:10" ht="12">
      <c r="A23" s="7"/>
      <c r="B23" s="8"/>
      <c r="C23" s="9">
        <v>1580</v>
      </c>
      <c r="D23" s="9">
        <v>1580</v>
      </c>
      <c r="E23" s="10">
        <f>D23-C23+1</f>
        <v>1</v>
      </c>
      <c r="F23" s="11">
        <f>COUNTIF(naissances!$F:$F,C23)</f>
        <v>0</v>
      </c>
      <c r="G23" s="11">
        <f>COUNTIF(mariages!$F$1:$F$65535,C23)</f>
        <v>7</v>
      </c>
      <c r="H23" s="11">
        <f>COUNTIF(décès!$F:$F,C23)</f>
        <v>0</v>
      </c>
      <c r="I23" s="10">
        <f>F23+G23+H23</f>
        <v>7</v>
      </c>
      <c r="J23" s="12">
        <f>I23/E23</f>
        <v>7</v>
      </c>
    </row>
    <row r="24" spans="1:10" ht="12">
      <c r="A24" s="7"/>
      <c r="B24" s="8"/>
      <c r="C24" s="9">
        <v>1579</v>
      </c>
      <c r="D24" s="9">
        <v>1579</v>
      </c>
      <c r="E24" s="10">
        <f>D24-C24+1</f>
        <v>1</v>
      </c>
      <c r="F24" s="11">
        <f>COUNTIF(naissances!$F:$F,C24)</f>
        <v>0</v>
      </c>
      <c r="G24" s="11">
        <f>COUNTIF(mariages!$F$1:$F$65535,C24)</f>
        <v>8</v>
      </c>
      <c r="H24" s="11">
        <f>COUNTIF(décès!$F:$F,C24)</f>
        <v>0</v>
      </c>
      <c r="I24" s="10">
        <f>F24+G24+H24</f>
        <v>8</v>
      </c>
      <c r="J24" s="12">
        <f>I24/E24</f>
        <v>8</v>
      </c>
    </row>
    <row r="25" spans="1:10" ht="12">
      <c r="A25" s="7"/>
      <c r="B25" s="8"/>
      <c r="C25" s="9">
        <v>1578</v>
      </c>
      <c r="D25" s="9">
        <v>1578</v>
      </c>
      <c r="E25" s="10">
        <f>D25-C25+1</f>
        <v>1</v>
      </c>
      <c r="F25" s="11">
        <f>COUNTIF(naissances!$F:$F,C25)</f>
        <v>0</v>
      </c>
      <c r="G25" s="11">
        <f>COUNTIF(mariages!$F$1:$F$65535,C25)</f>
        <v>8</v>
      </c>
      <c r="H25" s="11">
        <f>COUNTIF(décès!$F:$F,C25)</f>
        <v>0</v>
      </c>
      <c r="I25" s="10">
        <f>F25+G25+H25</f>
        <v>8</v>
      </c>
      <c r="J25" s="12">
        <f>I25/E25</f>
        <v>8</v>
      </c>
    </row>
    <row r="26" spans="1:10" ht="12">
      <c r="A26" s="7"/>
      <c r="B26" s="8"/>
      <c r="C26" s="9">
        <v>1577</v>
      </c>
      <c r="D26" s="9">
        <v>1577</v>
      </c>
      <c r="E26" s="10">
        <f>D26-C26+1</f>
        <v>1</v>
      </c>
      <c r="F26" s="11">
        <f>COUNTIF(naissances!$F:$F,C26)</f>
        <v>0</v>
      </c>
      <c r="G26" s="11">
        <f>COUNTIF(mariages!$F$1:$F$65535,C26)</f>
        <v>5</v>
      </c>
      <c r="H26" s="11">
        <f>COUNTIF(décès!$F:$F,C26)</f>
        <v>0</v>
      </c>
      <c r="I26" s="10">
        <f>F26+G26+H26</f>
        <v>5</v>
      </c>
      <c r="J26" s="12">
        <f>I26/E26</f>
        <v>5</v>
      </c>
    </row>
    <row r="27" spans="1:10" ht="12">
      <c r="A27" s="7"/>
      <c r="B27" s="8"/>
      <c r="C27" s="9">
        <v>1576</v>
      </c>
      <c r="D27" s="9">
        <v>1576</v>
      </c>
      <c r="E27" s="10">
        <f>D27-C27+1</f>
        <v>1</v>
      </c>
      <c r="F27" s="11">
        <f>COUNTIF(naissances!$F:$F,C27)</f>
        <v>0</v>
      </c>
      <c r="G27" s="11">
        <f>COUNTIF(mariages!$F$1:$F$65535,C27)</f>
        <v>14</v>
      </c>
      <c r="H27" s="11">
        <f>COUNTIF(décès!$F:$F,C27)</f>
        <v>0</v>
      </c>
      <c r="I27" s="10">
        <f>F27+G27+H27</f>
        <v>14</v>
      </c>
      <c r="J27" s="12">
        <f>I27/E27</f>
        <v>14</v>
      </c>
    </row>
    <row r="28" spans="1:10" ht="12">
      <c r="A28" s="7"/>
      <c r="B28" s="8"/>
      <c r="C28" s="9">
        <v>1575</v>
      </c>
      <c r="D28" s="9">
        <v>1575</v>
      </c>
      <c r="E28" s="10">
        <f>D28-C28+1</f>
        <v>1</v>
      </c>
      <c r="F28" s="11">
        <f>COUNTIF(naissances!$F:$F,C28)</f>
        <v>0</v>
      </c>
      <c r="G28" s="11">
        <f>COUNTIF(mariages!$F$1:$F$65535,C28)</f>
        <v>5</v>
      </c>
      <c r="H28" s="11">
        <f>COUNTIF(décès!$F:$F,C28)</f>
        <v>0</v>
      </c>
      <c r="I28" s="10">
        <f>F28+G28+H28</f>
        <v>5</v>
      </c>
      <c r="J28" s="12">
        <f>I28/E28</f>
        <v>5</v>
      </c>
    </row>
    <row r="29" spans="1:10" ht="12">
      <c r="A29" s="7"/>
      <c r="B29" s="8"/>
      <c r="C29" s="9">
        <v>1574</v>
      </c>
      <c r="D29" s="9">
        <v>1574</v>
      </c>
      <c r="E29" s="10">
        <f>D29-C29+1</f>
        <v>1</v>
      </c>
      <c r="F29" s="11">
        <f>COUNTIF(naissances!$F:$F,C29)</f>
        <v>0</v>
      </c>
      <c r="G29" s="11">
        <f>COUNTIF(mariages!$F$1:$F$65535,C29)</f>
        <v>5</v>
      </c>
      <c r="H29" s="11">
        <f>COUNTIF(décès!$F:$F,C29)</f>
        <v>0</v>
      </c>
      <c r="I29" s="10">
        <f>F29+G29+H29</f>
        <v>5</v>
      </c>
      <c r="J29" s="12">
        <f>I29/E29</f>
        <v>5</v>
      </c>
    </row>
    <row r="30" spans="1:10" ht="12">
      <c r="A30" s="7"/>
      <c r="B30" s="8"/>
      <c r="C30" s="9">
        <v>1573</v>
      </c>
      <c r="D30" s="9">
        <v>1573</v>
      </c>
      <c r="E30" s="10">
        <f>D30-C30+1</f>
        <v>1</v>
      </c>
      <c r="F30" s="11">
        <f>COUNTIF(naissances!$F:$F,C30)</f>
        <v>0</v>
      </c>
      <c r="G30" s="11">
        <f>COUNTIF(mariages!$F$1:$F$65535,C30)</f>
        <v>2</v>
      </c>
      <c r="H30" s="11">
        <f>COUNTIF(décès!$F:$F,C30)</f>
        <v>0</v>
      </c>
      <c r="I30" s="10">
        <f>F30+G30+H30</f>
        <v>2</v>
      </c>
      <c r="J30" s="12">
        <f>I30/E30</f>
        <v>2</v>
      </c>
    </row>
    <row r="31" spans="1:10" ht="12">
      <c r="A31" s="7"/>
      <c r="B31" s="8"/>
      <c r="C31" s="9">
        <v>1572</v>
      </c>
      <c r="D31" s="9">
        <v>1572</v>
      </c>
      <c r="E31" s="10">
        <f>D31-C31+1</f>
        <v>1</v>
      </c>
      <c r="F31" s="11">
        <f>COUNTIF(naissances!$F:$F,C31)</f>
        <v>0</v>
      </c>
      <c r="G31" s="11">
        <f>COUNTIF(mariages!$F$1:$F$65535,C31)</f>
        <v>5</v>
      </c>
      <c r="H31" s="11">
        <f>COUNTIF(décès!$F:$F,C31)</f>
        <v>0</v>
      </c>
      <c r="I31" s="10">
        <f>F31+G31+H31</f>
        <v>5</v>
      </c>
      <c r="J31" s="12">
        <f>I31/E31</f>
        <v>5</v>
      </c>
    </row>
    <row r="32" spans="1:10" ht="12">
      <c r="A32" s="7"/>
      <c r="B32" s="8"/>
      <c r="C32" s="9">
        <v>1571</v>
      </c>
      <c r="D32" s="9">
        <v>1571</v>
      </c>
      <c r="E32" s="10">
        <f>D32-C32+1</f>
        <v>1</v>
      </c>
      <c r="F32" s="11">
        <f>COUNTIF(naissances!$F:$F,C32)</f>
        <v>0</v>
      </c>
      <c r="G32" s="11">
        <f>COUNTIF(mariages!$F$1:$F$65535,C32)</f>
        <v>6</v>
      </c>
      <c r="H32" s="11">
        <f>COUNTIF(décès!$F:$F,C32)</f>
        <v>0</v>
      </c>
      <c r="I32" s="10">
        <f>F32+G32+H32</f>
        <v>6</v>
      </c>
      <c r="J32" s="12">
        <f>I32/E32</f>
        <v>6</v>
      </c>
    </row>
    <row r="33" spans="1:10" ht="12">
      <c r="A33" s="7"/>
      <c r="B33" s="8"/>
      <c r="C33" s="9">
        <v>1570</v>
      </c>
      <c r="D33" s="9">
        <v>1570</v>
      </c>
      <c r="E33" s="10">
        <f>D33-C33+1</f>
        <v>1</v>
      </c>
      <c r="F33" s="11">
        <f>COUNTIF(naissances!$F:$F,C33)</f>
        <v>28</v>
      </c>
      <c r="G33" s="11">
        <f>COUNTIF(mariages!$F$1:$F$65535,C33)</f>
        <v>7</v>
      </c>
      <c r="H33" s="11">
        <f>COUNTIF(décès!$F:$F,C33)</f>
        <v>9</v>
      </c>
      <c r="I33" s="10">
        <f>F33+G33+H33</f>
        <v>44</v>
      </c>
      <c r="J33" s="12">
        <f>I33/E33</f>
        <v>44</v>
      </c>
    </row>
    <row r="34" spans="1:10" ht="12">
      <c r="A34" s="7"/>
      <c r="B34" s="8"/>
      <c r="C34" s="9">
        <v>1569</v>
      </c>
      <c r="D34" s="9">
        <v>1569</v>
      </c>
      <c r="E34" s="10">
        <f>D34-C34+1</f>
        <v>1</v>
      </c>
      <c r="F34" s="11">
        <f>COUNTIF(naissances!$F:$F,C34)</f>
        <v>29</v>
      </c>
      <c r="G34" s="11">
        <f>COUNTIF(mariages!$F$1:$F$65535,C34)</f>
        <v>4</v>
      </c>
      <c r="H34" s="11">
        <f>COUNTIF(décès!$F:$F,C34)</f>
        <v>21</v>
      </c>
      <c r="I34" s="10">
        <f>F34+G34+H34</f>
        <v>54</v>
      </c>
      <c r="J34" s="12">
        <f>I34/E34</f>
        <v>54</v>
      </c>
    </row>
    <row r="35" spans="1:10" ht="12">
      <c r="A35" s="7"/>
      <c r="B35" s="8"/>
      <c r="C35" s="9">
        <v>1568</v>
      </c>
      <c r="D35" s="9">
        <v>1568</v>
      </c>
      <c r="E35" s="10">
        <f>D35-C35+1</f>
        <v>1</v>
      </c>
      <c r="F35" s="11">
        <f>COUNTIF(naissances!$F:$F,C35)</f>
        <v>36</v>
      </c>
      <c r="G35" s="11">
        <f>COUNTIF(mariages!$F$1:$F$65535,C35)</f>
        <v>7</v>
      </c>
      <c r="H35" s="11">
        <f>COUNTIF(décès!$F:$F,C35)</f>
        <v>11</v>
      </c>
      <c r="I35" s="10">
        <f>F35+G35+H35</f>
        <v>54</v>
      </c>
      <c r="J35" s="12">
        <f>I35/E35</f>
        <v>54</v>
      </c>
    </row>
    <row r="36" spans="1:11" ht="12">
      <c r="A36" s="7"/>
      <c r="B36" s="8"/>
      <c r="C36" s="9">
        <v>1567</v>
      </c>
      <c r="D36" s="9">
        <v>1567</v>
      </c>
      <c r="E36" s="10">
        <f>D36-C36+1</f>
        <v>1</v>
      </c>
      <c r="F36" s="11">
        <f>COUNTIF(naissances!$F:$F,C36)</f>
        <v>28</v>
      </c>
      <c r="G36" s="11">
        <f>COUNTIF(mariages!$F$1:$F$65535,C36)</f>
        <v>7</v>
      </c>
      <c r="H36" s="11">
        <f>COUNTIF(décès!$F:$F,C36)</f>
        <v>11</v>
      </c>
      <c r="I36" s="10">
        <f>F36+G36+H36</f>
        <v>46</v>
      </c>
      <c r="J36" s="12">
        <f>I36/E36</f>
        <v>46</v>
      </c>
      <c r="K36" t="s">
        <v>14</v>
      </c>
    </row>
    <row r="37" spans="1:11" ht="12">
      <c r="A37" s="7"/>
      <c r="B37" s="8"/>
      <c r="C37" s="9">
        <v>1566</v>
      </c>
      <c r="D37" s="9">
        <v>1566</v>
      </c>
      <c r="E37" s="10">
        <f>D37-C37+1</f>
        <v>1</v>
      </c>
      <c r="F37" s="11">
        <f>COUNTIF(naissances!$F:$F,C37)</f>
        <v>19</v>
      </c>
      <c r="G37" s="11">
        <f>COUNTIF(mariages!$F$1:$F$65535,C37)</f>
        <v>2</v>
      </c>
      <c r="H37" s="11">
        <f>COUNTIF(décès!$F:$F,C37)</f>
        <v>8</v>
      </c>
      <c r="I37" s="10">
        <f>F37+G37+H37</f>
        <v>29</v>
      </c>
      <c r="J37" s="12">
        <f>I37/E37</f>
        <v>29</v>
      </c>
      <c r="K37" t="s">
        <v>15</v>
      </c>
    </row>
    <row r="38" spans="1:10" ht="12">
      <c r="A38" s="7"/>
      <c r="B38" s="8"/>
      <c r="C38" s="9">
        <v>1565</v>
      </c>
      <c r="D38" s="9">
        <v>1565</v>
      </c>
      <c r="E38" s="10">
        <f>D38-C38+1</f>
        <v>1</v>
      </c>
      <c r="F38" s="11">
        <f>COUNTIF(naissances!$F:$F,C38)</f>
        <v>33</v>
      </c>
      <c r="G38" s="11">
        <f>COUNTIF(mariages!$F$1:$F$65535,C38)</f>
        <v>0</v>
      </c>
      <c r="H38" s="11">
        <f>COUNTIF(décès!$F:$F,C38)</f>
        <v>10</v>
      </c>
      <c r="I38" s="10">
        <f>F38+G38+H38</f>
        <v>43</v>
      </c>
      <c r="J38" s="12">
        <f>I38/E38</f>
        <v>43</v>
      </c>
    </row>
    <row r="39" spans="1:10" ht="12">
      <c r="A39" s="7"/>
      <c r="B39" s="8"/>
      <c r="C39" s="9">
        <v>1564</v>
      </c>
      <c r="D39" s="9">
        <v>1564</v>
      </c>
      <c r="E39" s="10">
        <f>D39-C39+1</f>
        <v>1</v>
      </c>
      <c r="F39" s="11">
        <f>COUNTIF(naissances!$F:$F,C39)</f>
        <v>20</v>
      </c>
      <c r="G39" s="11">
        <f>COUNTIF(mariages!$F$1:$F$65535,C39)</f>
        <v>0</v>
      </c>
      <c r="H39" s="11">
        <f>COUNTIF(décès!$F:$F,C39)</f>
        <v>4</v>
      </c>
      <c r="I39" s="10">
        <f>F39+G39+H39</f>
        <v>24</v>
      </c>
      <c r="J39" s="12">
        <f>I39/E39</f>
        <v>24</v>
      </c>
    </row>
    <row r="40" spans="1:10" ht="12">
      <c r="A40" s="7"/>
      <c r="B40" s="8"/>
      <c r="C40" s="9">
        <v>1563</v>
      </c>
      <c r="D40" s="9">
        <v>1563</v>
      </c>
      <c r="E40" s="10">
        <f>D40-C40+1</f>
        <v>1</v>
      </c>
      <c r="F40" s="11">
        <f>COUNTIF(naissances!$F:$F,C40)</f>
        <v>17</v>
      </c>
      <c r="G40" s="11">
        <f>COUNTIF(mariages!$F$1:$F$65535,C40)</f>
        <v>0</v>
      </c>
      <c r="H40" s="11">
        <f>COUNTIF(décès!$F:$F,C40)</f>
        <v>0</v>
      </c>
      <c r="I40" s="10">
        <f>F40+G40+H40</f>
        <v>17</v>
      </c>
      <c r="J40" s="12">
        <f>I40/E40</f>
        <v>17</v>
      </c>
    </row>
    <row r="41" spans="1:10" ht="12">
      <c r="A41" s="7"/>
      <c r="B41" s="8"/>
      <c r="C41" s="9">
        <v>1562</v>
      </c>
      <c r="D41" s="9">
        <v>1562</v>
      </c>
      <c r="E41" s="10">
        <f>D41-C41+1</f>
        <v>1</v>
      </c>
      <c r="F41" s="11">
        <f>COUNTIF(naissances!$F:$F,C41)</f>
        <v>25</v>
      </c>
      <c r="G41" s="11">
        <f>COUNTIF(mariages!$F$1:$F$65535,C41)</f>
        <v>0</v>
      </c>
      <c r="H41" s="11">
        <f>COUNTIF(décès!$F:$F,C41)</f>
        <v>0</v>
      </c>
      <c r="I41" s="10">
        <f>F41+G41+H41</f>
        <v>25</v>
      </c>
      <c r="J41" s="12">
        <f>I41/E41</f>
        <v>25</v>
      </c>
    </row>
    <row r="42" spans="1:10" ht="12">
      <c r="A42" s="7"/>
      <c r="B42" s="8"/>
      <c r="C42" s="9">
        <v>1561</v>
      </c>
      <c r="D42" s="9">
        <v>1561</v>
      </c>
      <c r="E42" s="10">
        <f>D42-C42+1</f>
        <v>1</v>
      </c>
      <c r="F42" s="11">
        <f>COUNTIF(naissances!$F:$F,C42)</f>
        <v>23</v>
      </c>
      <c r="G42" s="11">
        <f>COUNTIF(mariages!$F$1:$F$65535,C42)</f>
        <v>0</v>
      </c>
      <c r="H42" s="11">
        <f>COUNTIF(décès!$F:$F,C42)</f>
        <v>0</v>
      </c>
      <c r="I42" s="10">
        <f>F42+G42+H42</f>
        <v>23</v>
      </c>
      <c r="J42" s="12">
        <f>I42/E42</f>
        <v>23</v>
      </c>
    </row>
    <row r="43" spans="1:10" ht="12">
      <c r="A43" s="7"/>
      <c r="B43" s="8"/>
      <c r="C43" s="9"/>
      <c r="D43" s="9"/>
      <c r="E43" s="10">
        <f>D43-C43+1</f>
        <v>1</v>
      </c>
      <c r="F43" s="11">
        <f>COUNTIF(naissances!$F:$F,C43)</f>
        <v>0</v>
      </c>
      <c r="G43" s="11">
        <f>COUNTIF(mariages!$F$1:$F$65535,C43)</f>
        <v>0</v>
      </c>
      <c r="H43" s="11">
        <f>COUNTIF(décès!$F:$F,C43)</f>
        <v>0</v>
      </c>
      <c r="I43" s="10">
        <f>F43+G43+H43</f>
        <v>0</v>
      </c>
      <c r="J43" s="12">
        <f>I43/E43</f>
        <v>0</v>
      </c>
    </row>
    <row r="44" spans="1:10" ht="12">
      <c r="A44" s="7"/>
      <c r="B44" s="8"/>
      <c r="C44" s="9"/>
      <c r="D44" s="9"/>
      <c r="E44" s="10">
        <f>D44-C44+1</f>
        <v>1</v>
      </c>
      <c r="F44" s="11">
        <f>COUNTIF(naissances!$F:$F,C44)</f>
        <v>0</v>
      </c>
      <c r="G44" s="11">
        <f>COUNTIF(mariages!$F$1:$F$65535,C44)</f>
        <v>0</v>
      </c>
      <c r="H44" s="11">
        <f>COUNTIF(décès!$F:$F,C44)</f>
        <v>0</v>
      </c>
      <c r="I44" s="10">
        <f>F44+G44+H44</f>
        <v>0</v>
      </c>
      <c r="J44" s="12">
        <f>I44/E44</f>
        <v>0</v>
      </c>
    </row>
    <row r="45" spans="1:10" ht="12">
      <c r="A45" s="13" t="s">
        <v>8</v>
      </c>
      <c r="B45" s="13"/>
      <c r="C45" s="13"/>
      <c r="D45" s="13"/>
      <c r="E45" s="14">
        <f>SUM(E2:E44)</f>
        <v>43</v>
      </c>
      <c r="F45" s="14">
        <f>SUM(F2:F44)</f>
        <v>258</v>
      </c>
      <c r="G45" s="14">
        <f>SUM(G2:G44)</f>
        <v>220</v>
      </c>
      <c r="H45" s="14">
        <f>SUM(H2:H44)</f>
        <v>74</v>
      </c>
      <c r="I45" s="14">
        <f>SUM(I2:I44)</f>
        <v>552</v>
      </c>
      <c r="J45" s="13"/>
    </row>
    <row r="46" spans="1:10" ht="12">
      <c r="A46" s="9"/>
      <c r="B46" s="9"/>
      <c r="C46" s="9"/>
      <c r="D46" s="9"/>
      <c r="E46" s="9"/>
      <c r="F46" s="15">
        <f>F45/I45</f>
        <v>0.4673913043478261</v>
      </c>
      <c r="G46" s="15">
        <f>G45/I45</f>
        <v>0.39855072463768115</v>
      </c>
      <c r="H46" s="15">
        <f>H45/I45</f>
        <v>0.13405797101449277</v>
      </c>
      <c r="I46" s="9"/>
      <c r="J46" s="9"/>
    </row>
    <row r="47" spans="1:10" ht="23.25" customHeight="1">
      <c r="A47" s="16" t="s">
        <v>16</v>
      </c>
      <c r="B47" s="17">
        <f>I45/E45</f>
        <v>12.837209302325581</v>
      </c>
      <c r="C47" s="9"/>
      <c r="D47" s="9"/>
      <c r="E47" s="9"/>
      <c r="F47" s="18">
        <f>F45/$E45</f>
        <v>6</v>
      </c>
      <c r="G47" s="18">
        <f>G45/$E45</f>
        <v>5.116279069767442</v>
      </c>
      <c r="H47" s="18">
        <f>H45/$E45</f>
        <v>1.7209302325581395</v>
      </c>
      <c r="I47" s="9"/>
      <c r="J47" s="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1"/>
  <sheetViews>
    <sheetView tabSelected="1" workbookViewId="0" topLeftCell="B1">
      <selection activeCell="B142" sqref="B142"/>
    </sheetView>
  </sheetViews>
  <sheetFormatPr defaultColWidth="11.421875" defaultRowHeight="12.75"/>
  <cols>
    <col min="1" max="2" width="11.00390625" style="19" customWidth="1"/>
    <col min="3" max="3" width="6.57421875" style="19" customWidth="1"/>
    <col min="4" max="4" width="5.140625" style="19" customWidth="1"/>
    <col min="5" max="5" width="4.8515625" style="19" customWidth="1"/>
    <col min="6" max="6" width="5.7109375" style="19" customWidth="1"/>
    <col min="7" max="8" width="11.00390625" style="19" customWidth="1"/>
    <col min="9" max="9" width="9.8515625" style="19" customWidth="1"/>
    <col min="10" max="10" width="9.140625" style="19" customWidth="1"/>
    <col min="11" max="11" width="10.28125" style="19" customWidth="1"/>
    <col min="12" max="16" width="11.00390625" style="19" customWidth="1"/>
    <col min="17" max="17" width="22.140625" style="19" customWidth="1"/>
    <col min="18" max="18" width="22.00390625" style="19" customWidth="1"/>
    <col min="19" max="16384" width="11.00390625" style="0" customWidth="1"/>
  </cols>
  <sheetData>
    <row r="1" spans="1:18" ht="12">
      <c r="A1" s="20" t="s">
        <v>17</v>
      </c>
      <c r="B1" s="21" t="s">
        <v>18</v>
      </c>
      <c r="C1" s="21" t="s">
        <v>19</v>
      </c>
      <c r="D1" s="21" t="s">
        <v>20</v>
      </c>
      <c r="E1" s="21" t="s">
        <v>21</v>
      </c>
      <c r="F1" s="21" t="s">
        <v>22</v>
      </c>
      <c r="G1" s="21" t="s">
        <v>23</v>
      </c>
      <c r="H1" s="21" t="s">
        <v>24</v>
      </c>
      <c r="I1" s="21" t="s">
        <v>25</v>
      </c>
      <c r="J1" s="21" t="s">
        <v>26</v>
      </c>
      <c r="K1" s="21" t="s">
        <v>27</v>
      </c>
      <c r="L1" s="21" t="s">
        <v>28</v>
      </c>
      <c r="M1" s="21" t="s">
        <v>29</v>
      </c>
      <c r="N1" s="21" t="s">
        <v>30</v>
      </c>
      <c r="O1" s="21" t="s">
        <v>31</v>
      </c>
      <c r="P1" s="21" t="s">
        <v>32</v>
      </c>
      <c r="Q1" s="22" t="s">
        <v>33</v>
      </c>
      <c r="R1" s="22" t="s">
        <v>34</v>
      </c>
    </row>
    <row r="2" spans="1:18" s="24" customFormat="1" ht="12">
      <c r="A2" s="23" t="s">
        <v>35</v>
      </c>
      <c r="B2" s="23" t="s">
        <v>36</v>
      </c>
      <c r="C2" s="23">
        <v>166</v>
      </c>
      <c r="D2" s="23">
        <v>6</v>
      </c>
      <c r="E2" s="23">
        <v>2</v>
      </c>
      <c r="F2" s="23">
        <v>1601</v>
      </c>
      <c r="G2" s="23" t="s">
        <v>37</v>
      </c>
      <c r="H2" s="23" t="s">
        <v>38</v>
      </c>
      <c r="I2" s="23"/>
      <c r="J2" s="23"/>
      <c r="K2" s="23"/>
      <c r="L2" s="23" t="s">
        <v>39</v>
      </c>
      <c r="M2" s="23" t="s">
        <v>40</v>
      </c>
      <c r="N2" s="23" t="s">
        <v>41</v>
      </c>
      <c r="O2" s="23"/>
      <c r="P2" s="23"/>
      <c r="Q2" s="23"/>
      <c r="R2" s="23"/>
    </row>
    <row r="3" spans="1:18" s="24" customFormat="1" ht="12">
      <c r="A3" s="23" t="s">
        <v>35</v>
      </c>
      <c r="B3" s="23" t="s">
        <v>36</v>
      </c>
      <c r="C3" s="23">
        <v>166</v>
      </c>
      <c r="D3" s="23">
        <v>30</v>
      </c>
      <c r="E3" s="23">
        <v>1</v>
      </c>
      <c r="F3" s="23">
        <v>1601</v>
      </c>
      <c r="G3" s="23" t="s">
        <v>42</v>
      </c>
      <c r="H3" s="23" t="s">
        <v>43</v>
      </c>
      <c r="I3" s="23"/>
      <c r="J3" s="23"/>
      <c r="K3" s="23"/>
      <c r="L3" s="23" t="s">
        <v>44</v>
      </c>
      <c r="M3" s="23" t="s">
        <v>45</v>
      </c>
      <c r="N3" s="23" t="s">
        <v>46</v>
      </c>
      <c r="O3" s="23"/>
      <c r="P3" s="23"/>
      <c r="Q3" s="23" t="s">
        <v>47</v>
      </c>
      <c r="R3" s="23"/>
    </row>
    <row r="4" spans="1:18" ht="12">
      <c r="A4" s="19" t="s">
        <v>35</v>
      </c>
      <c r="B4" s="19" t="s">
        <v>36</v>
      </c>
      <c r="C4" s="19">
        <v>165</v>
      </c>
      <c r="D4" s="25">
        <v>2</v>
      </c>
      <c r="E4" s="25">
        <v>5</v>
      </c>
      <c r="F4" s="19">
        <v>1600</v>
      </c>
      <c r="G4" s="19" t="s">
        <v>48</v>
      </c>
      <c r="H4" s="19" t="s">
        <v>49</v>
      </c>
      <c r="L4" s="19" t="s">
        <v>50</v>
      </c>
      <c r="M4" s="19" t="s">
        <v>51</v>
      </c>
      <c r="Q4" s="19" t="s">
        <v>52</v>
      </c>
      <c r="R4" s="19" t="s">
        <v>53</v>
      </c>
    </row>
    <row r="5" spans="1:18" ht="12">
      <c r="A5" s="19" t="s">
        <v>35</v>
      </c>
      <c r="B5" s="19" t="s">
        <v>36</v>
      </c>
      <c r="C5" s="19">
        <v>164</v>
      </c>
      <c r="D5" s="25">
        <v>4</v>
      </c>
      <c r="E5" s="25">
        <v>5</v>
      </c>
      <c r="F5" s="19">
        <v>1599</v>
      </c>
      <c r="G5" s="19" t="s">
        <v>54</v>
      </c>
      <c r="H5" s="19" t="s">
        <v>55</v>
      </c>
      <c r="L5" s="19" t="s">
        <v>56</v>
      </c>
      <c r="M5" s="19" t="s">
        <v>56</v>
      </c>
      <c r="R5" s="19" t="s">
        <v>57</v>
      </c>
    </row>
    <row r="6" spans="1:13" ht="12">
      <c r="A6" s="19" t="s">
        <v>35</v>
      </c>
      <c r="B6" s="19" t="s">
        <v>36</v>
      </c>
      <c r="C6" s="19">
        <v>163</v>
      </c>
      <c r="D6" s="25">
        <v>19</v>
      </c>
      <c r="E6" s="25">
        <v>10</v>
      </c>
      <c r="F6" s="19">
        <v>1598</v>
      </c>
      <c r="G6" s="19" t="s">
        <v>58</v>
      </c>
      <c r="H6" s="19" t="s">
        <v>59</v>
      </c>
      <c r="L6" s="19" t="s">
        <v>60</v>
      </c>
      <c r="M6" s="19" t="s">
        <v>61</v>
      </c>
    </row>
    <row r="7" spans="1:13" ht="12">
      <c r="A7" s="19" t="s">
        <v>35</v>
      </c>
      <c r="B7" s="19" t="s">
        <v>36</v>
      </c>
      <c r="C7" s="19">
        <v>163</v>
      </c>
      <c r="D7" s="25">
        <v>29</v>
      </c>
      <c r="E7" s="25">
        <v>9</v>
      </c>
      <c r="F7" s="19">
        <v>1598</v>
      </c>
      <c r="G7" s="19" t="s">
        <v>62</v>
      </c>
      <c r="H7" s="19" t="s">
        <v>63</v>
      </c>
      <c r="L7" s="19" t="s">
        <v>64</v>
      </c>
      <c r="M7" s="19" t="s">
        <v>65</v>
      </c>
    </row>
    <row r="8" spans="1:13" ht="12">
      <c r="A8" s="19" t="s">
        <v>35</v>
      </c>
      <c r="B8" s="19" t="s">
        <v>36</v>
      </c>
      <c r="C8" s="19">
        <v>162</v>
      </c>
      <c r="D8" s="25">
        <v>8</v>
      </c>
      <c r="E8" s="25">
        <v>6</v>
      </c>
      <c r="F8" s="19">
        <v>1598</v>
      </c>
      <c r="G8" s="19" t="s">
        <v>50</v>
      </c>
      <c r="H8" s="19" t="s">
        <v>66</v>
      </c>
      <c r="L8" s="19" t="s">
        <v>67</v>
      </c>
      <c r="M8" s="19" t="s">
        <v>68</v>
      </c>
    </row>
    <row r="9" spans="1:17" ht="12">
      <c r="A9" s="19" t="s">
        <v>35</v>
      </c>
      <c r="B9" s="19" t="s">
        <v>36</v>
      </c>
      <c r="C9" s="19">
        <v>161</v>
      </c>
      <c r="D9" s="25">
        <v>15</v>
      </c>
      <c r="E9" s="25">
        <v>1</v>
      </c>
      <c r="F9" s="19">
        <v>1598</v>
      </c>
      <c r="G9" s="19" t="s">
        <v>69</v>
      </c>
      <c r="H9" s="19" t="s">
        <v>46</v>
      </c>
      <c r="L9" s="19" t="s">
        <v>70</v>
      </c>
      <c r="M9" s="19" t="s">
        <v>71</v>
      </c>
      <c r="Q9" s="19" t="s">
        <v>72</v>
      </c>
    </row>
    <row r="10" spans="1:14" ht="12">
      <c r="A10" s="19" t="s">
        <v>35</v>
      </c>
      <c r="B10" s="19" t="s">
        <v>36</v>
      </c>
      <c r="C10" s="19">
        <v>160</v>
      </c>
      <c r="D10" s="25">
        <v>29</v>
      </c>
      <c r="E10" s="25">
        <v>9</v>
      </c>
      <c r="F10" s="19">
        <v>1597</v>
      </c>
      <c r="G10" s="19" t="s">
        <v>73</v>
      </c>
      <c r="H10" s="19" t="s">
        <v>74</v>
      </c>
      <c r="L10" s="19" t="s">
        <v>60</v>
      </c>
      <c r="M10" s="19" t="s">
        <v>75</v>
      </c>
      <c r="N10" s="19" t="s">
        <v>76</v>
      </c>
    </row>
    <row r="11" spans="1:13" ht="12">
      <c r="A11" s="19" t="s">
        <v>35</v>
      </c>
      <c r="B11" s="19" t="s">
        <v>36</v>
      </c>
      <c r="C11" s="19">
        <v>160</v>
      </c>
      <c r="D11" s="25">
        <v>15</v>
      </c>
      <c r="E11" s="25">
        <v>9</v>
      </c>
      <c r="F11" s="19">
        <v>1597</v>
      </c>
      <c r="G11" s="19" t="s">
        <v>77</v>
      </c>
      <c r="H11" s="19" t="s">
        <v>46</v>
      </c>
      <c r="L11" s="19" t="s">
        <v>78</v>
      </c>
      <c r="M11" s="19" t="s">
        <v>40</v>
      </c>
    </row>
    <row r="12" spans="1:13" ht="12">
      <c r="A12" s="19" t="s">
        <v>35</v>
      </c>
      <c r="B12" s="19" t="s">
        <v>36</v>
      </c>
      <c r="C12" s="19">
        <v>160</v>
      </c>
      <c r="D12" s="25">
        <v>24</v>
      </c>
      <c r="E12" s="25">
        <v>8</v>
      </c>
      <c r="F12" s="19">
        <v>1597</v>
      </c>
      <c r="G12" s="19" t="s">
        <v>79</v>
      </c>
      <c r="H12" s="19" t="s">
        <v>49</v>
      </c>
      <c r="L12" s="19" t="s">
        <v>80</v>
      </c>
      <c r="M12" s="19" t="s">
        <v>81</v>
      </c>
    </row>
    <row r="13" spans="1:13" ht="12">
      <c r="A13" s="19" t="s">
        <v>35</v>
      </c>
      <c r="B13" s="19" t="s">
        <v>36</v>
      </c>
      <c r="C13" s="19">
        <v>158</v>
      </c>
      <c r="D13" s="25">
        <v>28</v>
      </c>
      <c r="E13" s="25">
        <v>1</v>
      </c>
      <c r="F13" s="19">
        <v>1597</v>
      </c>
      <c r="G13" s="19" t="s">
        <v>82</v>
      </c>
      <c r="H13" s="19" t="s">
        <v>74</v>
      </c>
      <c r="L13" s="19" t="s">
        <v>83</v>
      </c>
      <c r="M13" s="19" t="s">
        <v>84</v>
      </c>
    </row>
    <row r="14" spans="1:18" ht="12">
      <c r="A14" s="19" t="s">
        <v>35</v>
      </c>
      <c r="B14" s="19" t="s">
        <v>36</v>
      </c>
      <c r="C14" s="19">
        <v>157</v>
      </c>
      <c r="D14" s="25">
        <v>26</v>
      </c>
      <c r="E14" s="25">
        <v>11</v>
      </c>
      <c r="F14" s="19">
        <v>1596</v>
      </c>
      <c r="G14" s="19" t="s">
        <v>85</v>
      </c>
      <c r="H14" s="19" t="s">
        <v>38</v>
      </c>
      <c r="I14" s="19" t="s">
        <v>46</v>
      </c>
      <c r="L14" s="19" t="s">
        <v>86</v>
      </c>
      <c r="M14" s="19" t="s">
        <v>87</v>
      </c>
      <c r="R14" s="19" t="s">
        <v>88</v>
      </c>
    </row>
    <row r="15" spans="1:17" ht="12">
      <c r="A15" s="19" t="s">
        <v>35</v>
      </c>
      <c r="B15" s="19" t="s">
        <v>36</v>
      </c>
      <c r="C15" s="19">
        <v>155</v>
      </c>
      <c r="D15" s="25">
        <v>5</v>
      </c>
      <c r="E15" s="25">
        <v>6</v>
      </c>
      <c r="F15" s="19">
        <v>1595</v>
      </c>
      <c r="G15" s="19" t="s">
        <v>89</v>
      </c>
      <c r="H15" s="19" t="s">
        <v>49</v>
      </c>
      <c r="L15" s="19" t="s">
        <v>64</v>
      </c>
      <c r="M15" s="19" t="s">
        <v>90</v>
      </c>
      <c r="Q15" s="19" t="s">
        <v>91</v>
      </c>
    </row>
    <row r="16" spans="1:13" ht="12">
      <c r="A16" s="19" t="s">
        <v>35</v>
      </c>
      <c r="B16" s="19" t="s">
        <v>36</v>
      </c>
      <c r="C16" s="19">
        <v>154</v>
      </c>
      <c r="D16" s="25">
        <v>31</v>
      </c>
      <c r="E16" s="25">
        <v>1</v>
      </c>
      <c r="F16" s="19">
        <v>1595</v>
      </c>
      <c r="G16" s="19" t="s">
        <v>92</v>
      </c>
      <c r="H16" s="19" t="s">
        <v>93</v>
      </c>
      <c r="L16" s="19" t="s">
        <v>94</v>
      </c>
      <c r="M16" s="19" t="s">
        <v>61</v>
      </c>
    </row>
    <row r="17" spans="1:13" ht="12">
      <c r="A17" s="19" t="s">
        <v>35</v>
      </c>
      <c r="B17" s="19" t="s">
        <v>36</v>
      </c>
      <c r="C17" s="19">
        <v>153</v>
      </c>
      <c r="D17" s="25">
        <v>17</v>
      </c>
      <c r="E17" s="25">
        <v>1</v>
      </c>
      <c r="F17" s="19">
        <v>1595</v>
      </c>
      <c r="G17" s="19" t="s">
        <v>50</v>
      </c>
      <c r="H17" s="19" t="s">
        <v>95</v>
      </c>
      <c r="L17" s="19" t="s">
        <v>96</v>
      </c>
      <c r="M17" s="19" t="s">
        <v>97</v>
      </c>
    </row>
    <row r="18" spans="1:14" ht="12">
      <c r="A18" s="19" t="s">
        <v>35</v>
      </c>
      <c r="B18" s="19" t="s">
        <v>36</v>
      </c>
      <c r="C18" s="19">
        <v>152</v>
      </c>
      <c r="D18" s="25">
        <v>24</v>
      </c>
      <c r="E18" s="25">
        <v>10</v>
      </c>
      <c r="F18" s="19">
        <v>1594</v>
      </c>
      <c r="G18" s="19" t="s">
        <v>98</v>
      </c>
      <c r="H18" s="19" t="s">
        <v>99</v>
      </c>
      <c r="L18" s="19" t="s">
        <v>100</v>
      </c>
      <c r="M18" s="19" t="s">
        <v>51</v>
      </c>
      <c r="N18" s="19" t="s">
        <v>101</v>
      </c>
    </row>
    <row r="19" spans="1:14" ht="12">
      <c r="A19" s="19" t="s">
        <v>35</v>
      </c>
      <c r="B19" s="19" t="s">
        <v>36</v>
      </c>
      <c r="C19" s="19">
        <v>150</v>
      </c>
      <c r="D19" s="25">
        <v>13</v>
      </c>
      <c r="E19" s="25">
        <v>5</v>
      </c>
      <c r="F19" s="19">
        <v>1594</v>
      </c>
      <c r="G19" s="19" t="s">
        <v>102</v>
      </c>
      <c r="H19" s="19" t="s">
        <v>74</v>
      </c>
      <c r="L19" s="19" t="s">
        <v>103</v>
      </c>
      <c r="M19" s="19" t="s">
        <v>84</v>
      </c>
      <c r="N19" s="19" t="s">
        <v>104</v>
      </c>
    </row>
    <row r="20" spans="1:18" ht="12">
      <c r="A20" s="19" t="s">
        <v>35</v>
      </c>
      <c r="B20" s="19" t="s">
        <v>36</v>
      </c>
      <c r="C20" s="19">
        <v>134</v>
      </c>
      <c r="D20" s="25">
        <v>1</v>
      </c>
      <c r="E20" s="25">
        <v>2</v>
      </c>
      <c r="F20" s="19">
        <v>1594</v>
      </c>
      <c r="G20" s="19" t="s">
        <v>105</v>
      </c>
      <c r="H20" s="19" t="s">
        <v>38</v>
      </c>
      <c r="L20" s="19" t="s">
        <v>106</v>
      </c>
      <c r="M20" s="19" t="s">
        <v>65</v>
      </c>
      <c r="R20" s="19" t="s">
        <v>107</v>
      </c>
    </row>
    <row r="21" spans="1:14" ht="12">
      <c r="A21" s="19" t="s">
        <v>35</v>
      </c>
      <c r="B21" s="19" t="s">
        <v>36</v>
      </c>
      <c r="C21" s="19">
        <v>134</v>
      </c>
      <c r="D21" s="25">
        <v>31</v>
      </c>
      <c r="E21" s="25">
        <v>1</v>
      </c>
      <c r="F21" s="19">
        <v>1594</v>
      </c>
      <c r="G21" s="19" t="s">
        <v>108</v>
      </c>
      <c r="H21" s="19" t="s">
        <v>46</v>
      </c>
      <c r="L21" s="19" t="s">
        <v>109</v>
      </c>
      <c r="M21" s="19" t="s">
        <v>110</v>
      </c>
      <c r="N21" s="19" t="s">
        <v>111</v>
      </c>
    </row>
    <row r="22" spans="1:13" ht="12">
      <c r="A22" s="19" t="s">
        <v>35</v>
      </c>
      <c r="B22" s="19" t="s">
        <v>36</v>
      </c>
      <c r="C22" s="19">
        <v>134</v>
      </c>
      <c r="D22" s="25">
        <v>25</v>
      </c>
      <c r="E22" s="25">
        <v>1</v>
      </c>
      <c r="F22" s="19">
        <v>1594</v>
      </c>
      <c r="G22" s="19" t="s">
        <v>92</v>
      </c>
      <c r="H22" s="19" t="s">
        <v>112</v>
      </c>
      <c r="L22" s="19" t="s">
        <v>58</v>
      </c>
      <c r="M22" s="19" t="s">
        <v>51</v>
      </c>
    </row>
    <row r="23" spans="1:13" ht="12">
      <c r="A23" s="19" t="s">
        <v>35</v>
      </c>
      <c r="B23" s="19" t="s">
        <v>36</v>
      </c>
      <c r="C23" s="19">
        <v>133</v>
      </c>
      <c r="D23" s="25">
        <v>15</v>
      </c>
      <c r="E23" s="25">
        <v>11</v>
      </c>
      <c r="F23" s="19">
        <v>1593</v>
      </c>
      <c r="G23" s="19" t="s">
        <v>58</v>
      </c>
      <c r="H23" s="19" t="s">
        <v>41</v>
      </c>
      <c r="L23" s="19" t="s">
        <v>79</v>
      </c>
      <c r="M23" s="19" t="s">
        <v>110</v>
      </c>
    </row>
    <row r="24" spans="1:13" ht="12">
      <c r="A24" s="19" t="s">
        <v>35</v>
      </c>
      <c r="B24" s="19" t="s">
        <v>36</v>
      </c>
      <c r="C24" s="19">
        <v>133</v>
      </c>
      <c r="D24" s="25">
        <v>15</v>
      </c>
      <c r="E24" s="25">
        <v>11</v>
      </c>
      <c r="F24" s="19">
        <v>1593</v>
      </c>
      <c r="G24" s="19" t="s">
        <v>50</v>
      </c>
      <c r="H24" s="19" t="s">
        <v>95</v>
      </c>
      <c r="L24" s="19" t="s">
        <v>79</v>
      </c>
      <c r="M24" s="19" t="s">
        <v>113</v>
      </c>
    </row>
    <row r="25" spans="1:17" ht="12">
      <c r="A25" s="19" t="s">
        <v>35</v>
      </c>
      <c r="B25" s="19" t="s">
        <v>36</v>
      </c>
      <c r="C25" s="19">
        <v>133</v>
      </c>
      <c r="D25" s="25">
        <v>18</v>
      </c>
      <c r="E25" s="25">
        <v>5</v>
      </c>
      <c r="F25" s="19">
        <v>1593</v>
      </c>
      <c r="G25" s="19" t="s">
        <v>114</v>
      </c>
      <c r="H25" s="19" t="s">
        <v>55</v>
      </c>
      <c r="L25" s="19" t="s">
        <v>115</v>
      </c>
      <c r="M25" s="19" t="s">
        <v>116</v>
      </c>
      <c r="Q25" s="19" t="s">
        <v>91</v>
      </c>
    </row>
    <row r="26" spans="1:14" ht="12">
      <c r="A26" s="19" t="s">
        <v>35</v>
      </c>
      <c r="B26" s="19" t="s">
        <v>36</v>
      </c>
      <c r="C26" s="19">
        <v>131</v>
      </c>
      <c r="D26" s="25">
        <v>24</v>
      </c>
      <c r="E26" s="25">
        <v>11</v>
      </c>
      <c r="F26" s="19">
        <v>1592</v>
      </c>
      <c r="G26" s="19" t="s">
        <v>69</v>
      </c>
      <c r="H26" s="19" t="s">
        <v>95</v>
      </c>
      <c r="L26" s="19" t="s">
        <v>117</v>
      </c>
      <c r="M26" s="19" t="s">
        <v>118</v>
      </c>
      <c r="N26" s="19" t="s">
        <v>101</v>
      </c>
    </row>
    <row r="27" spans="1:14" ht="12">
      <c r="A27" s="19" t="s">
        <v>35</v>
      </c>
      <c r="B27" s="19" t="s">
        <v>36</v>
      </c>
      <c r="C27" s="19">
        <v>130</v>
      </c>
      <c r="D27" s="25">
        <v>4</v>
      </c>
      <c r="E27" s="25">
        <v>8</v>
      </c>
      <c r="F27" s="19">
        <v>1592</v>
      </c>
      <c r="G27" s="19" t="s">
        <v>42</v>
      </c>
      <c r="H27" s="19" t="s">
        <v>43</v>
      </c>
      <c r="L27" s="19" t="s">
        <v>119</v>
      </c>
      <c r="M27" s="19" t="s">
        <v>118</v>
      </c>
      <c r="N27" s="19" t="s">
        <v>104</v>
      </c>
    </row>
    <row r="28" spans="1:13" ht="12">
      <c r="A28" s="19" t="s">
        <v>35</v>
      </c>
      <c r="B28" s="19" t="s">
        <v>36</v>
      </c>
      <c r="C28" s="19">
        <v>130</v>
      </c>
      <c r="D28" s="25">
        <v>26</v>
      </c>
      <c r="E28" s="25">
        <v>5</v>
      </c>
      <c r="F28" s="19">
        <v>1592</v>
      </c>
      <c r="G28" s="19" t="s">
        <v>120</v>
      </c>
      <c r="H28" s="19" t="s">
        <v>46</v>
      </c>
      <c r="L28" s="19" t="s">
        <v>121</v>
      </c>
      <c r="M28" s="19" t="s">
        <v>61</v>
      </c>
    </row>
    <row r="29" spans="1:18" ht="12">
      <c r="A29" s="19" t="s">
        <v>35</v>
      </c>
      <c r="B29" s="19" t="s">
        <v>36</v>
      </c>
      <c r="C29" s="19">
        <v>130</v>
      </c>
      <c r="D29" s="25">
        <v>25</v>
      </c>
      <c r="E29" s="25">
        <v>5</v>
      </c>
      <c r="F29" s="19">
        <v>1592</v>
      </c>
      <c r="G29" s="19" t="s">
        <v>122</v>
      </c>
      <c r="H29" s="19" t="s">
        <v>101</v>
      </c>
      <c r="L29" s="19" t="s">
        <v>123</v>
      </c>
      <c r="M29" s="19" t="s">
        <v>87</v>
      </c>
      <c r="R29" s="19" t="s">
        <v>124</v>
      </c>
    </row>
    <row r="30" spans="1:18" ht="12">
      <c r="A30" s="19" t="s">
        <v>35</v>
      </c>
      <c r="B30" s="19" t="s">
        <v>36</v>
      </c>
      <c r="C30" s="19">
        <v>129</v>
      </c>
      <c r="D30" s="25">
        <v>20</v>
      </c>
      <c r="E30" s="25">
        <v>4</v>
      </c>
      <c r="F30" s="19">
        <v>1592</v>
      </c>
      <c r="G30" s="19" t="s">
        <v>125</v>
      </c>
      <c r="H30" s="19" t="s">
        <v>43</v>
      </c>
      <c r="L30" s="19" t="s">
        <v>126</v>
      </c>
      <c r="M30" s="19" t="s">
        <v>51</v>
      </c>
      <c r="R30" s="19" t="s">
        <v>127</v>
      </c>
    </row>
    <row r="31" spans="1:13" ht="12">
      <c r="A31" s="19" t="s">
        <v>35</v>
      </c>
      <c r="B31" s="19" t="s">
        <v>36</v>
      </c>
      <c r="C31" s="19">
        <v>129</v>
      </c>
      <c r="D31" s="25">
        <v>14</v>
      </c>
      <c r="E31" s="25">
        <v>4</v>
      </c>
      <c r="F31" s="19">
        <v>1592</v>
      </c>
      <c r="G31" s="19" t="s">
        <v>128</v>
      </c>
      <c r="H31" s="19" t="s">
        <v>63</v>
      </c>
      <c r="L31" s="19" t="s">
        <v>129</v>
      </c>
      <c r="M31" s="19" t="s">
        <v>51</v>
      </c>
    </row>
    <row r="32" spans="1:14" ht="12">
      <c r="A32" s="19" t="s">
        <v>35</v>
      </c>
      <c r="B32" s="19" t="s">
        <v>36</v>
      </c>
      <c r="C32" s="19">
        <v>129</v>
      </c>
      <c r="D32" s="25">
        <v>13</v>
      </c>
      <c r="E32" s="25">
        <v>4</v>
      </c>
      <c r="F32" s="19">
        <v>1592</v>
      </c>
      <c r="G32" s="19" t="s">
        <v>109</v>
      </c>
      <c r="H32" s="19" t="s">
        <v>49</v>
      </c>
      <c r="L32" s="19" t="s">
        <v>50</v>
      </c>
      <c r="M32" s="19" t="s">
        <v>130</v>
      </c>
      <c r="N32" s="19" t="s">
        <v>131</v>
      </c>
    </row>
    <row r="33" spans="1:18" ht="12">
      <c r="A33" s="19" t="s">
        <v>35</v>
      </c>
      <c r="B33" s="19" t="s">
        <v>36</v>
      </c>
      <c r="C33" s="19">
        <v>128</v>
      </c>
      <c r="D33" s="25">
        <v>4</v>
      </c>
      <c r="E33" s="25">
        <v>3</v>
      </c>
      <c r="F33" s="19">
        <v>1592</v>
      </c>
      <c r="G33" s="19" t="s">
        <v>50</v>
      </c>
      <c r="H33" s="19" t="s">
        <v>59</v>
      </c>
      <c r="L33" s="19" t="s">
        <v>102</v>
      </c>
      <c r="M33" s="19" t="s">
        <v>84</v>
      </c>
      <c r="R33" s="19" t="s">
        <v>132</v>
      </c>
    </row>
    <row r="34" spans="1:18" ht="12">
      <c r="A34" s="19" t="s">
        <v>35</v>
      </c>
      <c r="B34" s="19" t="s">
        <v>36</v>
      </c>
      <c r="C34" s="19">
        <v>127</v>
      </c>
      <c r="D34" s="25">
        <v>2</v>
      </c>
      <c r="E34" s="25">
        <v>9</v>
      </c>
      <c r="F34" s="19">
        <v>1591</v>
      </c>
      <c r="G34" s="19" t="s">
        <v>133</v>
      </c>
      <c r="H34" s="19" t="s">
        <v>41</v>
      </c>
      <c r="M34" s="19" t="s">
        <v>134</v>
      </c>
      <c r="R34" s="19" t="s">
        <v>135</v>
      </c>
    </row>
    <row r="35" spans="1:13" ht="12">
      <c r="A35" s="19" t="s">
        <v>35</v>
      </c>
      <c r="B35" s="19" t="s">
        <v>36</v>
      </c>
      <c r="C35" s="19">
        <v>126</v>
      </c>
      <c r="D35" s="25">
        <v>11</v>
      </c>
      <c r="E35" s="25">
        <v>7</v>
      </c>
      <c r="F35" s="19">
        <v>1591</v>
      </c>
      <c r="G35" s="19" t="s">
        <v>105</v>
      </c>
      <c r="H35" s="19" t="s">
        <v>38</v>
      </c>
      <c r="L35" s="19" t="s">
        <v>136</v>
      </c>
      <c r="M35" s="19" t="s">
        <v>113</v>
      </c>
    </row>
    <row r="36" spans="1:13" ht="12">
      <c r="A36" s="19" t="s">
        <v>35</v>
      </c>
      <c r="B36" s="19" t="s">
        <v>36</v>
      </c>
      <c r="C36" s="19">
        <v>126</v>
      </c>
      <c r="D36" s="25">
        <v>8</v>
      </c>
      <c r="E36" s="25">
        <v>7</v>
      </c>
      <c r="F36" s="19">
        <v>1591</v>
      </c>
      <c r="G36" s="19" t="s">
        <v>69</v>
      </c>
      <c r="H36" s="19" t="s">
        <v>101</v>
      </c>
      <c r="L36" s="19" t="s">
        <v>137</v>
      </c>
      <c r="M36" s="19" t="s">
        <v>138</v>
      </c>
    </row>
    <row r="37" spans="1:17" ht="12">
      <c r="A37" s="19" t="s">
        <v>35</v>
      </c>
      <c r="B37" s="19" t="s">
        <v>36</v>
      </c>
      <c r="C37" s="19">
        <v>126</v>
      </c>
      <c r="D37" s="25">
        <v>18</v>
      </c>
      <c r="E37" s="25">
        <v>6</v>
      </c>
      <c r="F37" s="19">
        <v>1591</v>
      </c>
      <c r="G37" s="19" t="s">
        <v>64</v>
      </c>
      <c r="H37" s="19" t="s">
        <v>38</v>
      </c>
      <c r="L37" s="19" t="s">
        <v>139</v>
      </c>
      <c r="M37" s="19" t="s">
        <v>51</v>
      </c>
      <c r="N37" s="19" t="s">
        <v>76</v>
      </c>
      <c r="Q37" s="19" t="s">
        <v>140</v>
      </c>
    </row>
    <row r="38" spans="1:13" ht="12">
      <c r="A38" s="19" t="s">
        <v>35</v>
      </c>
      <c r="B38" s="19" t="s">
        <v>36</v>
      </c>
      <c r="C38" s="19">
        <v>125</v>
      </c>
      <c r="D38" s="25">
        <v>29</v>
      </c>
      <c r="E38" s="25">
        <v>4</v>
      </c>
      <c r="F38" s="19">
        <v>1591</v>
      </c>
      <c r="G38" s="19" t="s">
        <v>64</v>
      </c>
      <c r="H38" s="19" t="s">
        <v>101</v>
      </c>
      <c r="L38" s="19" t="s">
        <v>141</v>
      </c>
      <c r="M38" s="19" t="s">
        <v>61</v>
      </c>
    </row>
    <row r="39" spans="1:14" ht="12">
      <c r="A39" s="19" t="s">
        <v>35</v>
      </c>
      <c r="B39" s="19" t="s">
        <v>36</v>
      </c>
      <c r="C39" s="19">
        <v>124</v>
      </c>
      <c r="D39" s="25">
        <v>15</v>
      </c>
      <c r="E39" s="25">
        <v>1</v>
      </c>
      <c r="F39" s="19">
        <v>1591</v>
      </c>
      <c r="G39" s="19" t="s">
        <v>142</v>
      </c>
      <c r="H39" s="19" t="s">
        <v>143</v>
      </c>
      <c r="L39" s="19" t="s">
        <v>144</v>
      </c>
      <c r="M39" s="19" t="s">
        <v>90</v>
      </c>
      <c r="N39" s="19" t="s">
        <v>145</v>
      </c>
    </row>
    <row r="40" spans="1:13" ht="12">
      <c r="A40" s="19" t="s">
        <v>35</v>
      </c>
      <c r="B40" s="19" t="s">
        <v>36</v>
      </c>
      <c r="C40" s="19">
        <v>124</v>
      </c>
      <c r="D40" s="25">
        <v>27</v>
      </c>
      <c r="E40" s="25">
        <v>11</v>
      </c>
      <c r="F40" s="19">
        <v>1590</v>
      </c>
      <c r="G40" s="19" t="s">
        <v>146</v>
      </c>
      <c r="H40" s="19" t="s">
        <v>46</v>
      </c>
      <c r="L40" s="19" t="s">
        <v>142</v>
      </c>
      <c r="M40" s="19" t="s">
        <v>75</v>
      </c>
    </row>
    <row r="41" spans="1:14" ht="12">
      <c r="A41" s="19" t="s">
        <v>35</v>
      </c>
      <c r="B41" s="19" t="s">
        <v>36</v>
      </c>
      <c r="C41" s="19">
        <v>123</v>
      </c>
      <c r="D41" s="25">
        <v>22</v>
      </c>
      <c r="E41" s="25">
        <v>10</v>
      </c>
      <c r="F41" s="19">
        <v>1590</v>
      </c>
      <c r="G41" s="19" t="s">
        <v>147</v>
      </c>
      <c r="H41" s="19" t="s">
        <v>74</v>
      </c>
      <c r="L41" s="19" t="s">
        <v>148</v>
      </c>
      <c r="M41" s="19" t="s">
        <v>71</v>
      </c>
      <c r="N41" s="19" t="s">
        <v>76</v>
      </c>
    </row>
    <row r="42" spans="1:17" ht="12">
      <c r="A42" s="19" t="s">
        <v>35</v>
      </c>
      <c r="B42" s="19" t="s">
        <v>36</v>
      </c>
      <c r="C42" s="19">
        <v>122</v>
      </c>
      <c r="D42" s="25">
        <v>3</v>
      </c>
      <c r="E42" s="25">
        <v>7</v>
      </c>
      <c r="F42" s="19">
        <v>1590</v>
      </c>
      <c r="G42" s="19" t="s">
        <v>64</v>
      </c>
      <c r="H42" s="19" t="s">
        <v>63</v>
      </c>
      <c r="L42" s="19" t="s">
        <v>149</v>
      </c>
      <c r="M42" s="19" t="s">
        <v>65</v>
      </c>
      <c r="Q42" s="19" t="s">
        <v>150</v>
      </c>
    </row>
    <row r="43" spans="1:14" ht="12">
      <c r="A43" s="19" t="s">
        <v>35</v>
      </c>
      <c r="B43" s="19" t="s">
        <v>36</v>
      </c>
      <c r="C43" s="19">
        <v>122</v>
      </c>
      <c r="D43" s="25">
        <v>1</v>
      </c>
      <c r="E43" s="25">
        <v>5</v>
      </c>
      <c r="F43" s="19">
        <v>1590</v>
      </c>
      <c r="G43" s="19" t="s">
        <v>69</v>
      </c>
      <c r="H43" s="19" t="s">
        <v>46</v>
      </c>
      <c r="L43" s="19" t="s">
        <v>60</v>
      </c>
      <c r="M43" s="19" t="s">
        <v>118</v>
      </c>
      <c r="N43" s="19" t="s">
        <v>76</v>
      </c>
    </row>
    <row r="44" spans="1:17" ht="12">
      <c r="A44" s="19" t="s">
        <v>35</v>
      </c>
      <c r="B44" s="19" t="s">
        <v>36</v>
      </c>
      <c r="C44" s="19">
        <v>122</v>
      </c>
      <c r="D44" s="25">
        <v>1</v>
      </c>
      <c r="E44" s="25">
        <v>3</v>
      </c>
      <c r="F44" s="19">
        <v>1590</v>
      </c>
      <c r="G44" s="19" t="s">
        <v>79</v>
      </c>
      <c r="H44" s="19" t="s">
        <v>41</v>
      </c>
      <c r="L44" s="19" t="s">
        <v>151</v>
      </c>
      <c r="M44" s="19" t="s">
        <v>87</v>
      </c>
      <c r="Q44" s="19" t="s">
        <v>152</v>
      </c>
    </row>
    <row r="45" spans="1:14" ht="12">
      <c r="A45" s="19" t="s">
        <v>35</v>
      </c>
      <c r="B45" s="19" t="s">
        <v>36</v>
      </c>
      <c r="C45" s="19">
        <v>122</v>
      </c>
      <c r="D45" s="25">
        <v>28</v>
      </c>
      <c r="E45" s="25">
        <v>2</v>
      </c>
      <c r="F45" s="19">
        <v>1590</v>
      </c>
      <c r="G45" s="19" t="s">
        <v>69</v>
      </c>
      <c r="H45" s="19" t="s">
        <v>153</v>
      </c>
      <c r="L45" s="19" t="s">
        <v>154</v>
      </c>
      <c r="M45" s="19" t="s">
        <v>138</v>
      </c>
      <c r="N45" s="19" t="s">
        <v>101</v>
      </c>
    </row>
    <row r="46" spans="1:13" ht="12">
      <c r="A46" s="19" t="s">
        <v>35</v>
      </c>
      <c r="B46" s="19" t="s">
        <v>36</v>
      </c>
      <c r="C46" s="19">
        <v>120</v>
      </c>
      <c r="D46" s="25">
        <v>18</v>
      </c>
      <c r="E46" s="25">
        <v>11</v>
      </c>
      <c r="F46" s="19">
        <v>1589</v>
      </c>
      <c r="G46" s="19" t="s">
        <v>82</v>
      </c>
      <c r="H46" s="19" t="s">
        <v>55</v>
      </c>
      <c r="L46" s="19" t="s">
        <v>67</v>
      </c>
      <c r="M46" s="19" t="s">
        <v>61</v>
      </c>
    </row>
    <row r="47" spans="1:18" ht="12">
      <c r="A47" s="19" t="s">
        <v>35</v>
      </c>
      <c r="B47" s="19" t="s">
        <v>36</v>
      </c>
      <c r="C47" s="19">
        <v>120</v>
      </c>
      <c r="D47" s="25">
        <v>26</v>
      </c>
      <c r="E47" s="25">
        <v>6</v>
      </c>
      <c r="F47" s="19">
        <v>1589</v>
      </c>
      <c r="G47" s="19" t="s">
        <v>82</v>
      </c>
      <c r="H47" s="19" t="s">
        <v>46</v>
      </c>
      <c r="L47" s="19" t="s">
        <v>155</v>
      </c>
      <c r="M47" s="19" t="s">
        <v>61</v>
      </c>
      <c r="R47" s="19" t="s">
        <v>156</v>
      </c>
    </row>
    <row r="48" spans="1:13" ht="12">
      <c r="A48" s="19" t="s">
        <v>35</v>
      </c>
      <c r="B48" s="19" t="s">
        <v>36</v>
      </c>
      <c r="C48" s="19">
        <v>118</v>
      </c>
      <c r="D48" s="25">
        <v>4</v>
      </c>
      <c r="E48" s="25">
        <v>5</v>
      </c>
      <c r="F48" s="19">
        <v>1589</v>
      </c>
      <c r="G48" s="19" t="s">
        <v>157</v>
      </c>
      <c r="H48" s="19" t="s">
        <v>41</v>
      </c>
      <c r="L48" s="19" t="s">
        <v>50</v>
      </c>
      <c r="M48" s="19" t="s">
        <v>51</v>
      </c>
    </row>
    <row r="49" spans="1:14" ht="12">
      <c r="A49" s="19" t="s">
        <v>35</v>
      </c>
      <c r="B49" s="19" t="s">
        <v>36</v>
      </c>
      <c r="C49" s="19">
        <v>118</v>
      </c>
      <c r="D49" s="25">
        <v>4</v>
      </c>
      <c r="E49" s="25">
        <v>5</v>
      </c>
      <c r="F49" s="19">
        <v>1589</v>
      </c>
      <c r="G49" s="19" t="s">
        <v>158</v>
      </c>
      <c r="H49" s="19" t="s">
        <v>74</v>
      </c>
      <c r="L49" s="19" t="s">
        <v>69</v>
      </c>
      <c r="M49" s="19" t="s">
        <v>61</v>
      </c>
      <c r="N49" s="19" t="s">
        <v>46</v>
      </c>
    </row>
    <row r="50" spans="1:13" ht="12">
      <c r="A50" s="19" t="s">
        <v>35</v>
      </c>
      <c r="B50" s="19" t="s">
        <v>36</v>
      </c>
      <c r="C50" s="19">
        <v>118</v>
      </c>
      <c r="D50" s="25">
        <v>2</v>
      </c>
      <c r="E50" s="25">
        <v>5</v>
      </c>
      <c r="F50" s="19">
        <v>1589</v>
      </c>
      <c r="G50" s="19" t="s">
        <v>159</v>
      </c>
      <c r="H50" s="19" t="s">
        <v>160</v>
      </c>
      <c r="L50" s="19" t="s">
        <v>69</v>
      </c>
      <c r="M50" s="19" t="s">
        <v>65</v>
      </c>
    </row>
    <row r="51" spans="1:17" ht="12">
      <c r="A51" s="19" t="s">
        <v>35</v>
      </c>
      <c r="B51" s="19" t="s">
        <v>36</v>
      </c>
      <c r="C51" s="19">
        <v>117</v>
      </c>
      <c r="D51" s="25">
        <v>13</v>
      </c>
      <c r="E51" s="25">
        <v>2</v>
      </c>
      <c r="F51" s="19">
        <v>1589</v>
      </c>
      <c r="G51" s="19" t="s">
        <v>161</v>
      </c>
      <c r="H51" s="19" t="s">
        <v>160</v>
      </c>
      <c r="L51" s="19" t="s">
        <v>162</v>
      </c>
      <c r="M51" s="19" t="s">
        <v>87</v>
      </c>
      <c r="Q51" s="19" t="s">
        <v>124</v>
      </c>
    </row>
    <row r="52" spans="1:14" ht="12">
      <c r="A52" s="19" t="s">
        <v>35</v>
      </c>
      <c r="B52" s="19" t="s">
        <v>36</v>
      </c>
      <c r="C52" s="19">
        <v>116</v>
      </c>
      <c r="D52" s="25">
        <v>24</v>
      </c>
      <c r="E52" s="25">
        <v>1</v>
      </c>
      <c r="F52" s="19">
        <v>1589</v>
      </c>
      <c r="G52" s="19" t="s">
        <v>163</v>
      </c>
      <c r="H52" s="19" t="s">
        <v>63</v>
      </c>
      <c r="L52" s="19" t="s">
        <v>50</v>
      </c>
      <c r="M52" s="19" t="s">
        <v>110</v>
      </c>
      <c r="N52" s="19" t="s">
        <v>112</v>
      </c>
    </row>
    <row r="53" spans="1:17" ht="12">
      <c r="A53" s="19" t="s">
        <v>35</v>
      </c>
      <c r="B53" s="19" t="s">
        <v>36</v>
      </c>
      <c r="C53" s="19">
        <v>115</v>
      </c>
      <c r="D53" s="25">
        <v>22</v>
      </c>
      <c r="E53" s="25">
        <v>11</v>
      </c>
      <c r="F53" s="19">
        <v>1588</v>
      </c>
      <c r="G53" s="19" t="s">
        <v>164</v>
      </c>
      <c r="H53" s="19" t="s">
        <v>46</v>
      </c>
      <c r="L53" s="19" t="s">
        <v>39</v>
      </c>
      <c r="M53" s="19" t="s">
        <v>87</v>
      </c>
      <c r="N53" s="19" t="s">
        <v>41</v>
      </c>
      <c r="Q53" s="19" t="s">
        <v>165</v>
      </c>
    </row>
    <row r="54" spans="1:13" ht="12">
      <c r="A54" s="19" t="s">
        <v>35</v>
      </c>
      <c r="B54" s="19" t="s">
        <v>36</v>
      </c>
      <c r="C54" s="19">
        <v>115</v>
      </c>
      <c r="D54" s="25">
        <v>12</v>
      </c>
      <c r="E54" s="25">
        <v>9</v>
      </c>
      <c r="F54" s="19">
        <v>1588</v>
      </c>
      <c r="G54" s="19" t="s">
        <v>166</v>
      </c>
      <c r="H54" s="19" t="s">
        <v>112</v>
      </c>
      <c r="L54" s="19" t="s">
        <v>167</v>
      </c>
      <c r="M54" s="19" t="s">
        <v>40</v>
      </c>
    </row>
    <row r="55" spans="1:18" ht="12">
      <c r="A55" s="19" t="s">
        <v>35</v>
      </c>
      <c r="B55" s="19" t="s">
        <v>36</v>
      </c>
      <c r="C55" s="19">
        <v>115</v>
      </c>
      <c r="D55" s="25">
        <v>8</v>
      </c>
      <c r="E55" s="25">
        <v>9</v>
      </c>
      <c r="F55" s="19">
        <v>1588</v>
      </c>
      <c r="G55" s="19" t="s">
        <v>168</v>
      </c>
      <c r="H55" s="19" t="s">
        <v>49</v>
      </c>
      <c r="L55" s="19" t="s">
        <v>169</v>
      </c>
      <c r="M55" s="19" t="s">
        <v>138</v>
      </c>
      <c r="R55" s="19" t="s">
        <v>170</v>
      </c>
    </row>
    <row r="56" spans="1:17" ht="12">
      <c r="A56" s="19" t="s">
        <v>35</v>
      </c>
      <c r="B56" s="19" t="s">
        <v>36</v>
      </c>
      <c r="C56" s="19">
        <v>114</v>
      </c>
      <c r="D56" s="25">
        <v>1</v>
      </c>
      <c r="E56" s="25">
        <v>8</v>
      </c>
      <c r="F56" s="19">
        <v>1588</v>
      </c>
      <c r="G56" s="19" t="s">
        <v>85</v>
      </c>
      <c r="H56" s="19" t="s">
        <v>74</v>
      </c>
      <c r="L56" s="19" t="s">
        <v>171</v>
      </c>
      <c r="M56" s="19" t="s">
        <v>172</v>
      </c>
      <c r="Q56" s="19" t="s">
        <v>173</v>
      </c>
    </row>
    <row r="57" spans="1:17" ht="12">
      <c r="A57" s="19" t="s">
        <v>35</v>
      </c>
      <c r="B57" s="19" t="s">
        <v>36</v>
      </c>
      <c r="C57" s="19">
        <v>114</v>
      </c>
      <c r="D57" s="25">
        <v>11</v>
      </c>
      <c r="E57" s="25">
        <v>7</v>
      </c>
      <c r="F57" s="19">
        <v>1588</v>
      </c>
      <c r="G57" s="19" t="s">
        <v>174</v>
      </c>
      <c r="H57" s="19" t="s">
        <v>101</v>
      </c>
      <c r="L57" s="19" t="s">
        <v>175</v>
      </c>
      <c r="M57" s="19" t="s">
        <v>87</v>
      </c>
      <c r="N57" s="19" t="s">
        <v>176</v>
      </c>
      <c r="Q57" s="19" t="s">
        <v>165</v>
      </c>
    </row>
    <row r="58" spans="1:13" ht="12">
      <c r="A58" s="19" t="s">
        <v>35</v>
      </c>
      <c r="B58" s="19" t="s">
        <v>36</v>
      </c>
      <c r="C58" s="19">
        <v>114</v>
      </c>
      <c r="D58" s="25">
        <v>11</v>
      </c>
      <c r="E58" s="25">
        <v>7</v>
      </c>
      <c r="F58" s="19">
        <v>1588</v>
      </c>
      <c r="G58" s="19" t="s">
        <v>177</v>
      </c>
      <c r="H58" s="19" t="s">
        <v>49</v>
      </c>
      <c r="L58" s="19" t="s">
        <v>178</v>
      </c>
      <c r="M58" s="19" t="s">
        <v>138</v>
      </c>
    </row>
    <row r="59" spans="1:13" ht="12">
      <c r="A59" s="19" t="s">
        <v>35</v>
      </c>
      <c r="B59" s="19" t="s">
        <v>36</v>
      </c>
      <c r="C59" s="19">
        <v>114</v>
      </c>
      <c r="D59" s="25">
        <v>10</v>
      </c>
      <c r="E59" s="25">
        <v>7</v>
      </c>
      <c r="F59" s="19">
        <v>1588</v>
      </c>
      <c r="G59" s="19" t="s">
        <v>79</v>
      </c>
      <c r="H59" s="19" t="s">
        <v>55</v>
      </c>
      <c r="L59" s="19" t="s">
        <v>120</v>
      </c>
      <c r="M59" s="19" t="s">
        <v>179</v>
      </c>
    </row>
    <row r="60" spans="1:13" ht="12">
      <c r="A60" s="19" t="s">
        <v>35</v>
      </c>
      <c r="B60" s="19" t="s">
        <v>36</v>
      </c>
      <c r="C60" s="19">
        <v>114</v>
      </c>
      <c r="D60" s="25">
        <v>30</v>
      </c>
      <c r="E60" s="25">
        <v>6</v>
      </c>
      <c r="F60" s="19">
        <v>1588</v>
      </c>
      <c r="G60" s="19" t="s">
        <v>180</v>
      </c>
      <c r="H60" s="19" t="s">
        <v>181</v>
      </c>
      <c r="L60" s="19" t="s">
        <v>182</v>
      </c>
      <c r="M60" s="19" t="s">
        <v>87</v>
      </c>
    </row>
    <row r="61" spans="1:18" ht="12">
      <c r="A61" s="19" t="s">
        <v>35</v>
      </c>
      <c r="B61" s="19" t="s">
        <v>36</v>
      </c>
      <c r="C61" s="19">
        <v>114</v>
      </c>
      <c r="D61" s="25">
        <v>27</v>
      </c>
      <c r="E61" s="25">
        <v>6</v>
      </c>
      <c r="F61" s="19">
        <v>1588</v>
      </c>
      <c r="G61" s="19" t="s">
        <v>183</v>
      </c>
      <c r="H61" s="19" t="s">
        <v>184</v>
      </c>
      <c r="L61" s="19" t="s">
        <v>185</v>
      </c>
      <c r="M61" s="19" t="s">
        <v>87</v>
      </c>
      <c r="R61" s="19" t="s">
        <v>186</v>
      </c>
    </row>
    <row r="62" spans="1:18" ht="12">
      <c r="A62" s="19" t="s">
        <v>35</v>
      </c>
      <c r="B62" s="19" t="s">
        <v>36</v>
      </c>
      <c r="C62" s="19">
        <v>114</v>
      </c>
      <c r="D62" s="25">
        <v>13</v>
      </c>
      <c r="E62" s="25">
        <v>6</v>
      </c>
      <c r="F62" s="19">
        <v>1588</v>
      </c>
      <c r="G62" s="19" t="s">
        <v>187</v>
      </c>
      <c r="H62" s="19" t="s">
        <v>188</v>
      </c>
      <c r="L62" s="19" t="s">
        <v>126</v>
      </c>
      <c r="M62" s="19" t="s">
        <v>87</v>
      </c>
      <c r="R62" s="19" t="s">
        <v>189</v>
      </c>
    </row>
    <row r="63" spans="1:13" ht="12">
      <c r="A63" s="19" t="s">
        <v>35</v>
      </c>
      <c r="B63" s="19" t="s">
        <v>36</v>
      </c>
      <c r="C63" s="19">
        <v>113</v>
      </c>
      <c r="D63" s="25">
        <v>10</v>
      </c>
      <c r="E63" s="25">
        <v>5</v>
      </c>
      <c r="F63" s="19">
        <v>1588</v>
      </c>
      <c r="G63" s="19" t="s">
        <v>190</v>
      </c>
      <c r="H63" s="19" t="s">
        <v>191</v>
      </c>
      <c r="L63" s="19" t="s">
        <v>70</v>
      </c>
      <c r="M63" s="19" t="s">
        <v>65</v>
      </c>
    </row>
    <row r="64" spans="1:13" ht="12">
      <c r="A64" s="19" t="s">
        <v>35</v>
      </c>
      <c r="B64" s="19" t="s">
        <v>36</v>
      </c>
      <c r="C64" s="19">
        <v>113</v>
      </c>
      <c r="D64" s="25">
        <v>9</v>
      </c>
      <c r="E64" s="25">
        <v>5</v>
      </c>
      <c r="F64" s="19">
        <v>1588</v>
      </c>
      <c r="G64" s="19" t="s">
        <v>192</v>
      </c>
      <c r="H64" s="19" t="s">
        <v>49</v>
      </c>
      <c r="L64" s="19" t="s">
        <v>193</v>
      </c>
      <c r="M64" s="19" t="s">
        <v>87</v>
      </c>
    </row>
    <row r="65" spans="1:13" ht="12">
      <c r="A65" s="19" t="s">
        <v>35</v>
      </c>
      <c r="B65" s="19" t="s">
        <v>36</v>
      </c>
      <c r="C65" s="19">
        <v>112</v>
      </c>
      <c r="D65" s="25">
        <v>13</v>
      </c>
      <c r="E65" s="25">
        <v>2</v>
      </c>
      <c r="F65" s="19">
        <v>1588</v>
      </c>
      <c r="G65" s="19" t="s">
        <v>58</v>
      </c>
      <c r="H65" s="19" t="s">
        <v>59</v>
      </c>
      <c r="L65" s="19" t="s">
        <v>194</v>
      </c>
      <c r="M65" s="19" t="s">
        <v>87</v>
      </c>
    </row>
    <row r="66" spans="1:18" ht="12">
      <c r="A66" s="19" t="s">
        <v>35</v>
      </c>
      <c r="B66" s="19" t="s">
        <v>36</v>
      </c>
      <c r="C66" s="19">
        <v>112</v>
      </c>
      <c r="D66" s="25">
        <v>11</v>
      </c>
      <c r="E66" s="25">
        <v>2</v>
      </c>
      <c r="F66" s="19">
        <v>1588</v>
      </c>
      <c r="G66" s="19" t="s">
        <v>195</v>
      </c>
      <c r="H66" s="19" t="s">
        <v>38</v>
      </c>
      <c r="L66" s="19" t="s">
        <v>50</v>
      </c>
      <c r="M66" s="19" t="s">
        <v>87</v>
      </c>
      <c r="N66" s="19" t="s">
        <v>74</v>
      </c>
      <c r="Q66" s="19" t="s">
        <v>196</v>
      </c>
      <c r="R66" s="19" t="s">
        <v>197</v>
      </c>
    </row>
    <row r="67" spans="1:18" ht="12">
      <c r="A67" s="19" t="s">
        <v>35</v>
      </c>
      <c r="B67" s="19" t="s">
        <v>36</v>
      </c>
      <c r="C67" s="19">
        <v>111</v>
      </c>
      <c r="D67" s="25">
        <v>18</v>
      </c>
      <c r="E67" s="25">
        <v>1</v>
      </c>
      <c r="F67" s="19">
        <v>1588</v>
      </c>
      <c r="G67" s="19" t="s">
        <v>198</v>
      </c>
      <c r="H67" s="19" t="s">
        <v>199</v>
      </c>
      <c r="L67" s="19" t="s">
        <v>126</v>
      </c>
      <c r="M67" s="19" t="s">
        <v>84</v>
      </c>
      <c r="R67" s="19" t="s">
        <v>200</v>
      </c>
    </row>
    <row r="68" spans="1:13" ht="12">
      <c r="A68" s="19" t="s">
        <v>35</v>
      </c>
      <c r="B68" s="19" t="s">
        <v>36</v>
      </c>
      <c r="C68" s="19">
        <v>109</v>
      </c>
      <c r="D68" s="25">
        <v>22</v>
      </c>
      <c r="E68" s="25">
        <v>2</v>
      </c>
      <c r="F68" s="19">
        <v>1587</v>
      </c>
      <c r="G68" s="19" t="s">
        <v>69</v>
      </c>
      <c r="H68" s="19" t="s">
        <v>41</v>
      </c>
      <c r="L68" s="19" t="s">
        <v>133</v>
      </c>
      <c r="M68" s="19" t="s">
        <v>134</v>
      </c>
    </row>
    <row r="69" spans="1:17" ht="12">
      <c r="A69" s="19" t="s">
        <v>35</v>
      </c>
      <c r="B69" s="19" t="s">
        <v>36</v>
      </c>
      <c r="C69" s="19">
        <v>108</v>
      </c>
      <c r="D69" s="25">
        <v>15</v>
      </c>
      <c r="E69" s="25">
        <v>1</v>
      </c>
      <c r="F69" s="19">
        <v>1587</v>
      </c>
      <c r="G69" s="19" t="s">
        <v>201</v>
      </c>
      <c r="H69" s="19" t="s">
        <v>46</v>
      </c>
      <c r="L69" s="19" t="s">
        <v>80</v>
      </c>
      <c r="M69" s="19" t="s">
        <v>87</v>
      </c>
      <c r="N69" s="19" t="s">
        <v>176</v>
      </c>
      <c r="Q69" s="19" t="s">
        <v>202</v>
      </c>
    </row>
    <row r="70" spans="1:14" ht="12">
      <c r="A70" s="19" t="s">
        <v>35</v>
      </c>
      <c r="B70" s="19" t="s">
        <v>36</v>
      </c>
      <c r="C70" s="19">
        <v>108</v>
      </c>
      <c r="D70" s="25">
        <v>3</v>
      </c>
      <c r="E70" s="25">
        <v>11</v>
      </c>
      <c r="F70" s="19">
        <v>1586</v>
      </c>
      <c r="G70" s="19" t="s">
        <v>203</v>
      </c>
      <c r="H70" s="19" t="s">
        <v>59</v>
      </c>
      <c r="L70" s="19" t="s">
        <v>204</v>
      </c>
      <c r="M70" s="19" t="s">
        <v>205</v>
      </c>
      <c r="N70" s="19" t="s">
        <v>143</v>
      </c>
    </row>
    <row r="71" spans="1:18" ht="12">
      <c r="A71" s="19" t="s">
        <v>35</v>
      </c>
      <c r="B71" s="19" t="s">
        <v>36</v>
      </c>
      <c r="C71" s="19">
        <v>105</v>
      </c>
      <c r="D71" s="25">
        <v>7</v>
      </c>
      <c r="E71" s="25">
        <v>1</v>
      </c>
      <c r="F71" s="19">
        <v>1586</v>
      </c>
      <c r="G71" s="19" t="s">
        <v>42</v>
      </c>
      <c r="H71" s="19" t="s">
        <v>38</v>
      </c>
      <c r="L71" s="19" t="s">
        <v>206</v>
      </c>
      <c r="M71" s="19" t="s">
        <v>207</v>
      </c>
      <c r="R71" s="19" t="s">
        <v>208</v>
      </c>
    </row>
    <row r="72" spans="1:18" ht="12">
      <c r="A72" s="19" t="s">
        <v>35</v>
      </c>
      <c r="B72" s="19" t="s">
        <v>36</v>
      </c>
      <c r="C72" s="19">
        <v>104</v>
      </c>
      <c r="D72" s="25">
        <v>28</v>
      </c>
      <c r="E72" s="25">
        <v>11</v>
      </c>
      <c r="F72" s="19">
        <v>1585</v>
      </c>
      <c r="G72" s="19" t="s">
        <v>178</v>
      </c>
      <c r="H72" s="19" t="s">
        <v>41</v>
      </c>
      <c r="M72" s="19" t="s">
        <v>209</v>
      </c>
      <c r="R72" s="19" t="s">
        <v>210</v>
      </c>
    </row>
    <row r="73" spans="1:14" ht="12">
      <c r="A73" s="19" t="s">
        <v>35</v>
      </c>
      <c r="B73" s="19" t="s">
        <v>36</v>
      </c>
      <c r="C73" s="19">
        <v>104</v>
      </c>
      <c r="D73" s="25">
        <v>26</v>
      </c>
      <c r="E73" s="25">
        <v>11</v>
      </c>
      <c r="F73" s="19">
        <v>1585</v>
      </c>
      <c r="G73" s="19" t="s">
        <v>211</v>
      </c>
      <c r="H73" s="19" t="s">
        <v>112</v>
      </c>
      <c r="L73" s="19" t="s">
        <v>42</v>
      </c>
      <c r="M73" s="19" t="s">
        <v>90</v>
      </c>
      <c r="N73" s="19" t="s">
        <v>145</v>
      </c>
    </row>
    <row r="74" spans="1:17" ht="12">
      <c r="A74" s="19" t="s">
        <v>35</v>
      </c>
      <c r="B74" s="19" t="s">
        <v>36</v>
      </c>
      <c r="C74" s="19">
        <v>103</v>
      </c>
      <c r="D74" s="25">
        <v>1</v>
      </c>
      <c r="E74" s="25">
        <v>10</v>
      </c>
      <c r="F74" s="19">
        <v>1585</v>
      </c>
      <c r="G74" s="19" t="s">
        <v>64</v>
      </c>
      <c r="H74" s="19" t="s">
        <v>55</v>
      </c>
      <c r="L74" s="19" t="s">
        <v>212</v>
      </c>
      <c r="M74" s="19" t="s">
        <v>51</v>
      </c>
      <c r="Q74" s="19" t="s">
        <v>213</v>
      </c>
    </row>
    <row r="75" spans="1:18" ht="12">
      <c r="A75" s="19" t="s">
        <v>35</v>
      </c>
      <c r="B75" s="19" t="s">
        <v>36</v>
      </c>
      <c r="C75" s="19">
        <v>103</v>
      </c>
      <c r="D75" s="25">
        <v>16</v>
      </c>
      <c r="E75" s="25">
        <v>9</v>
      </c>
      <c r="F75" s="19">
        <v>1585</v>
      </c>
      <c r="G75" s="19" t="s">
        <v>50</v>
      </c>
      <c r="H75" s="19" t="s">
        <v>46</v>
      </c>
      <c r="L75" s="19" t="s">
        <v>86</v>
      </c>
      <c r="M75" s="19" t="s">
        <v>214</v>
      </c>
      <c r="N75" s="19" t="s">
        <v>46</v>
      </c>
      <c r="Q75" s="19" t="s">
        <v>72</v>
      </c>
      <c r="R75" s="19" t="s">
        <v>165</v>
      </c>
    </row>
    <row r="76" spans="1:14" ht="12">
      <c r="A76" s="19" t="s">
        <v>35</v>
      </c>
      <c r="B76" s="19" t="s">
        <v>36</v>
      </c>
      <c r="C76" s="19">
        <v>102</v>
      </c>
      <c r="D76" s="25">
        <v>9</v>
      </c>
      <c r="E76" s="25">
        <v>7</v>
      </c>
      <c r="F76" s="19">
        <v>1585</v>
      </c>
      <c r="G76" s="19" t="s">
        <v>69</v>
      </c>
      <c r="H76" s="19" t="s">
        <v>38</v>
      </c>
      <c r="L76" s="19" t="s">
        <v>151</v>
      </c>
      <c r="M76" s="19" t="s">
        <v>138</v>
      </c>
      <c r="N76" s="19" t="s">
        <v>215</v>
      </c>
    </row>
    <row r="77" spans="1:14" ht="12">
      <c r="A77" s="19" t="s">
        <v>35</v>
      </c>
      <c r="B77" s="19" t="s">
        <v>36</v>
      </c>
      <c r="C77" s="19">
        <v>102</v>
      </c>
      <c r="D77" s="25">
        <v>8</v>
      </c>
      <c r="E77" s="25">
        <v>7</v>
      </c>
      <c r="F77" s="19">
        <v>1585</v>
      </c>
      <c r="G77" s="19" t="s">
        <v>216</v>
      </c>
      <c r="H77" s="19" t="s">
        <v>112</v>
      </c>
      <c r="L77" s="19" t="s">
        <v>92</v>
      </c>
      <c r="M77" s="19" t="s">
        <v>84</v>
      </c>
      <c r="N77" s="19" t="s">
        <v>49</v>
      </c>
    </row>
    <row r="78" spans="1:18" ht="12">
      <c r="A78" s="19" t="s">
        <v>35</v>
      </c>
      <c r="B78" s="19" t="s">
        <v>36</v>
      </c>
      <c r="C78" s="19">
        <v>102</v>
      </c>
      <c r="D78" s="25">
        <v>17</v>
      </c>
      <c r="E78" s="25">
        <v>6</v>
      </c>
      <c r="F78" s="19">
        <v>1585</v>
      </c>
      <c r="G78" s="19" t="s">
        <v>217</v>
      </c>
      <c r="H78" s="19" t="s">
        <v>46</v>
      </c>
      <c r="L78" s="19" t="s">
        <v>218</v>
      </c>
      <c r="M78" s="19" t="s">
        <v>219</v>
      </c>
      <c r="Q78" s="19" t="s">
        <v>220</v>
      </c>
      <c r="R78" s="19" t="s">
        <v>221</v>
      </c>
    </row>
    <row r="79" spans="1:13" ht="12">
      <c r="A79" s="19" t="s">
        <v>35</v>
      </c>
      <c r="B79" s="19" t="s">
        <v>36</v>
      </c>
      <c r="C79" s="19">
        <v>101</v>
      </c>
      <c r="D79" s="25">
        <v>21</v>
      </c>
      <c r="E79" s="25">
        <v>5</v>
      </c>
      <c r="F79" s="19">
        <v>1585</v>
      </c>
      <c r="G79" s="19" t="s">
        <v>222</v>
      </c>
      <c r="H79" s="19" t="s">
        <v>199</v>
      </c>
      <c r="L79" s="19" t="s">
        <v>117</v>
      </c>
      <c r="M79" s="19" t="s">
        <v>223</v>
      </c>
    </row>
    <row r="80" spans="1:13" ht="12">
      <c r="A80" s="19" t="s">
        <v>35</v>
      </c>
      <c r="B80" s="19" t="s">
        <v>36</v>
      </c>
      <c r="C80" s="19">
        <v>101</v>
      </c>
      <c r="D80" s="25">
        <v>20</v>
      </c>
      <c r="E80" s="25">
        <v>5</v>
      </c>
      <c r="F80" s="19">
        <v>1585</v>
      </c>
      <c r="G80" s="19" t="s">
        <v>224</v>
      </c>
      <c r="H80" s="19" t="s">
        <v>41</v>
      </c>
      <c r="L80" s="19" t="s">
        <v>60</v>
      </c>
      <c r="M80" s="19" t="s">
        <v>87</v>
      </c>
    </row>
    <row r="81" spans="1:14" ht="12">
      <c r="A81" s="19" t="s">
        <v>35</v>
      </c>
      <c r="B81" s="19" t="s">
        <v>36</v>
      </c>
      <c r="C81" s="19">
        <v>101</v>
      </c>
      <c r="D81" s="25">
        <v>20</v>
      </c>
      <c r="E81" s="25">
        <v>5</v>
      </c>
      <c r="F81" s="19">
        <v>1585</v>
      </c>
      <c r="G81" s="19" t="s">
        <v>64</v>
      </c>
      <c r="H81" s="19" t="s">
        <v>49</v>
      </c>
      <c r="L81" s="19" t="s">
        <v>149</v>
      </c>
      <c r="M81" s="19" t="s">
        <v>51</v>
      </c>
      <c r="N81" s="19" t="s">
        <v>41</v>
      </c>
    </row>
    <row r="82" spans="1:17" ht="12">
      <c r="A82" s="19" t="s">
        <v>35</v>
      </c>
      <c r="B82" s="19" t="s">
        <v>36</v>
      </c>
      <c r="C82" s="19">
        <v>101</v>
      </c>
      <c r="D82" s="25">
        <v>13</v>
      </c>
      <c r="E82" s="25">
        <v>4</v>
      </c>
      <c r="F82" s="19">
        <v>1585</v>
      </c>
      <c r="G82" s="19" t="s">
        <v>225</v>
      </c>
      <c r="H82" s="19" t="s">
        <v>112</v>
      </c>
      <c r="L82" s="19" t="s">
        <v>147</v>
      </c>
      <c r="M82" s="19" t="s">
        <v>138</v>
      </c>
      <c r="N82" s="19" t="s">
        <v>49</v>
      </c>
      <c r="Q82" s="19" t="s">
        <v>226</v>
      </c>
    </row>
    <row r="83" spans="1:13" ht="12">
      <c r="A83" s="19" t="s">
        <v>35</v>
      </c>
      <c r="B83" s="19" t="s">
        <v>36</v>
      </c>
      <c r="C83" s="19">
        <v>101</v>
      </c>
      <c r="D83" s="25">
        <v>13</v>
      </c>
      <c r="E83" s="25">
        <v>4</v>
      </c>
      <c r="F83" s="19">
        <v>1585</v>
      </c>
      <c r="G83" s="19" t="s">
        <v>227</v>
      </c>
      <c r="H83" s="19" t="s">
        <v>74</v>
      </c>
      <c r="L83" s="19" t="s">
        <v>228</v>
      </c>
      <c r="M83" s="19" t="s">
        <v>65</v>
      </c>
    </row>
    <row r="84" spans="1:13" ht="12">
      <c r="A84" s="19" t="s">
        <v>35</v>
      </c>
      <c r="B84" s="19" t="s">
        <v>36</v>
      </c>
      <c r="C84" s="19">
        <v>101</v>
      </c>
      <c r="D84" s="25">
        <v>25</v>
      </c>
      <c r="E84" s="25">
        <v>2</v>
      </c>
      <c r="F84" s="19">
        <v>1585</v>
      </c>
      <c r="G84" s="19" t="s">
        <v>229</v>
      </c>
      <c r="H84" s="19" t="s">
        <v>49</v>
      </c>
      <c r="L84" s="19" t="s">
        <v>230</v>
      </c>
      <c r="M84" s="19" t="s">
        <v>130</v>
      </c>
    </row>
    <row r="85" spans="1:14" ht="12">
      <c r="A85" s="19" t="s">
        <v>35</v>
      </c>
      <c r="B85" s="19" t="s">
        <v>36</v>
      </c>
      <c r="C85" s="19">
        <v>100</v>
      </c>
      <c r="D85" s="25">
        <v>14</v>
      </c>
      <c r="E85" s="25">
        <v>2</v>
      </c>
      <c r="F85" s="19">
        <v>1585</v>
      </c>
      <c r="G85" s="19" t="s">
        <v>73</v>
      </c>
      <c r="H85" s="19" t="s">
        <v>231</v>
      </c>
      <c r="L85" s="19" t="s">
        <v>232</v>
      </c>
      <c r="M85" s="19" t="s">
        <v>138</v>
      </c>
      <c r="N85" s="19" t="s">
        <v>233</v>
      </c>
    </row>
    <row r="86" spans="1:17" ht="12">
      <c r="A86" s="19" t="s">
        <v>35</v>
      </c>
      <c r="B86" s="19" t="s">
        <v>36</v>
      </c>
      <c r="C86" s="19">
        <v>100</v>
      </c>
      <c r="D86" s="25">
        <v>25</v>
      </c>
      <c r="E86" s="25">
        <v>1</v>
      </c>
      <c r="F86" s="19">
        <v>1585</v>
      </c>
      <c r="G86" s="19" t="s">
        <v>69</v>
      </c>
      <c r="H86" s="19" t="s">
        <v>46</v>
      </c>
      <c r="L86" s="19" t="s">
        <v>39</v>
      </c>
      <c r="M86" s="19" t="s">
        <v>61</v>
      </c>
      <c r="N86" s="19" t="s">
        <v>41</v>
      </c>
      <c r="Q86" s="19" t="s">
        <v>124</v>
      </c>
    </row>
    <row r="87" spans="1:13" ht="12">
      <c r="A87" s="19" t="s">
        <v>35</v>
      </c>
      <c r="B87" s="19" t="s">
        <v>36</v>
      </c>
      <c r="C87" s="19">
        <v>99</v>
      </c>
      <c r="D87" s="25">
        <v>24</v>
      </c>
      <c r="E87" s="25">
        <v>9</v>
      </c>
      <c r="F87" s="19">
        <v>1584</v>
      </c>
      <c r="G87" s="19" t="s">
        <v>234</v>
      </c>
      <c r="H87" s="19" t="s">
        <v>188</v>
      </c>
      <c r="L87" s="19" t="s">
        <v>235</v>
      </c>
      <c r="M87" s="19" t="s">
        <v>65</v>
      </c>
    </row>
    <row r="88" spans="1:13" ht="12">
      <c r="A88" s="19" t="s">
        <v>35</v>
      </c>
      <c r="B88" s="19" t="s">
        <v>36</v>
      </c>
      <c r="C88" s="19">
        <v>99</v>
      </c>
      <c r="D88" s="25">
        <v>27</v>
      </c>
      <c r="E88" s="25">
        <v>8</v>
      </c>
      <c r="F88" s="19">
        <v>1584</v>
      </c>
      <c r="G88" s="19" t="s">
        <v>121</v>
      </c>
      <c r="H88" s="19" t="s">
        <v>55</v>
      </c>
      <c r="L88" s="19" t="s">
        <v>236</v>
      </c>
      <c r="M88" s="19" t="s">
        <v>87</v>
      </c>
    </row>
    <row r="89" spans="1:14" ht="12">
      <c r="A89" s="19" t="s">
        <v>35</v>
      </c>
      <c r="B89" s="19" t="s">
        <v>36</v>
      </c>
      <c r="C89" s="19">
        <v>99</v>
      </c>
      <c r="D89" s="25">
        <v>7</v>
      </c>
      <c r="E89" s="25">
        <v>8</v>
      </c>
      <c r="F89" s="19">
        <v>1584</v>
      </c>
      <c r="G89" s="19" t="s">
        <v>151</v>
      </c>
      <c r="H89" s="19" t="s">
        <v>55</v>
      </c>
      <c r="L89" s="19" t="s">
        <v>98</v>
      </c>
      <c r="M89" s="19" t="s">
        <v>237</v>
      </c>
      <c r="N89" s="19" t="s">
        <v>176</v>
      </c>
    </row>
    <row r="90" spans="1:14" ht="12">
      <c r="A90" s="19" t="s">
        <v>35</v>
      </c>
      <c r="B90" s="19" t="s">
        <v>36</v>
      </c>
      <c r="C90" s="19">
        <v>98</v>
      </c>
      <c r="D90" s="25">
        <v>21</v>
      </c>
      <c r="E90" s="25">
        <v>7</v>
      </c>
      <c r="F90" s="19">
        <v>1584</v>
      </c>
      <c r="G90" s="19" t="s">
        <v>238</v>
      </c>
      <c r="H90" s="19" t="s">
        <v>63</v>
      </c>
      <c r="L90" s="19" t="s">
        <v>44</v>
      </c>
      <c r="M90" s="19" t="s">
        <v>110</v>
      </c>
      <c r="N90" s="19" t="s">
        <v>239</v>
      </c>
    </row>
    <row r="91" spans="1:18" ht="12">
      <c r="A91" s="19" t="s">
        <v>35</v>
      </c>
      <c r="B91" s="19" t="s">
        <v>36</v>
      </c>
      <c r="C91" s="19">
        <v>98</v>
      </c>
      <c r="D91" s="25">
        <v>17</v>
      </c>
      <c r="E91" s="25">
        <v>6</v>
      </c>
      <c r="F91" s="19">
        <v>1584</v>
      </c>
      <c r="G91" s="19" t="s">
        <v>240</v>
      </c>
      <c r="H91" s="19" t="s">
        <v>199</v>
      </c>
      <c r="L91" s="19" t="s">
        <v>241</v>
      </c>
      <c r="M91" s="19" t="s">
        <v>87</v>
      </c>
      <c r="Q91" s="19" t="s">
        <v>242</v>
      </c>
      <c r="R91" s="19" t="s">
        <v>243</v>
      </c>
    </row>
    <row r="92" spans="1:18" ht="12">
      <c r="A92" s="19" t="s">
        <v>35</v>
      </c>
      <c r="B92" s="19" t="s">
        <v>36</v>
      </c>
      <c r="C92" s="19">
        <v>98</v>
      </c>
      <c r="D92" s="25">
        <v>11</v>
      </c>
      <c r="E92" s="25">
        <v>6</v>
      </c>
      <c r="F92" s="19">
        <v>1584</v>
      </c>
      <c r="G92" s="19" t="s">
        <v>244</v>
      </c>
      <c r="H92" s="19" t="s">
        <v>112</v>
      </c>
      <c r="L92" s="19" t="s">
        <v>115</v>
      </c>
      <c r="M92" s="19" t="s">
        <v>87</v>
      </c>
      <c r="R92" s="19" t="s">
        <v>245</v>
      </c>
    </row>
    <row r="93" spans="1:13" ht="12">
      <c r="A93" s="19" t="s">
        <v>35</v>
      </c>
      <c r="B93" s="19" t="s">
        <v>36</v>
      </c>
      <c r="C93" s="19">
        <v>98</v>
      </c>
      <c r="D93" s="25">
        <v>5</v>
      </c>
      <c r="E93" s="25">
        <v>6</v>
      </c>
      <c r="F93" s="19">
        <v>1584</v>
      </c>
      <c r="G93" s="19" t="s">
        <v>69</v>
      </c>
      <c r="H93" s="19" t="s">
        <v>41</v>
      </c>
      <c r="L93" s="19" t="s">
        <v>70</v>
      </c>
      <c r="M93" s="19" t="s">
        <v>219</v>
      </c>
    </row>
    <row r="94" spans="1:13" ht="12">
      <c r="A94" s="19" t="s">
        <v>35</v>
      </c>
      <c r="B94" s="19" t="s">
        <v>36</v>
      </c>
      <c r="C94" s="19">
        <v>98</v>
      </c>
      <c r="D94" s="25">
        <v>29</v>
      </c>
      <c r="E94" s="25">
        <v>5</v>
      </c>
      <c r="F94" s="19">
        <v>1584</v>
      </c>
      <c r="G94" s="19" t="s">
        <v>79</v>
      </c>
      <c r="H94" s="19" t="s">
        <v>41</v>
      </c>
      <c r="L94" s="19" t="s">
        <v>246</v>
      </c>
      <c r="M94" s="19" t="s">
        <v>40</v>
      </c>
    </row>
    <row r="95" spans="1:13" ht="12">
      <c r="A95" s="19" t="s">
        <v>35</v>
      </c>
      <c r="B95" s="19" t="s">
        <v>36</v>
      </c>
      <c r="C95" s="19">
        <v>98</v>
      </c>
      <c r="D95" s="25">
        <v>28</v>
      </c>
      <c r="E95" s="25">
        <v>5</v>
      </c>
      <c r="F95" s="19">
        <v>1584</v>
      </c>
      <c r="G95" s="19" t="s">
        <v>247</v>
      </c>
      <c r="H95" s="19" t="s">
        <v>41</v>
      </c>
      <c r="L95" s="19" t="s">
        <v>78</v>
      </c>
      <c r="M95" s="19" t="s">
        <v>84</v>
      </c>
    </row>
    <row r="96" spans="1:14" ht="12">
      <c r="A96" s="19" t="s">
        <v>35</v>
      </c>
      <c r="B96" s="19" t="s">
        <v>36</v>
      </c>
      <c r="C96" s="19">
        <v>97</v>
      </c>
      <c r="D96" s="25">
        <v>30</v>
      </c>
      <c r="E96" s="25">
        <v>4</v>
      </c>
      <c r="F96" s="19">
        <v>1584</v>
      </c>
      <c r="G96" s="19" t="s">
        <v>86</v>
      </c>
      <c r="H96" s="19" t="s">
        <v>46</v>
      </c>
      <c r="L96" s="19" t="s">
        <v>103</v>
      </c>
      <c r="M96" s="19" t="s">
        <v>118</v>
      </c>
      <c r="N96" s="19" t="s">
        <v>38</v>
      </c>
    </row>
    <row r="97" spans="1:18" ht="12">
      <c r="A97" s="19" t="s">
        <v>35</v>
      </c>
      <c r="B97" s="19" t="s">
        <v>36</v>
      </c>
      <c r="C97" s="19">
        <v>97</v>
      </c>
      <c r="D97" s="25">
        <v>29</v>
      </c>
      <c r="E97" s="25">
        <v>4</v>
      </c>
      <c r="F97" s="19">
        <v>1584</v>
      </c>
      <c r="G97" s="19" t="s">
        <v>222</v>
      </c>
      <c r="H97" s="19" t="s">
        <v>248</v>
      </c>
      <c r="L97" s="19" t="s">
        <v>70</v>
      </c>
      <c r="M97" s="19" t="s">
        <v>65</v>
      </c>
      <c r="R97" s="19" t="s">
        <v>249</v>
      </c>
    </row>
    <row r="98" spans="1:13" ht="12">
      <c r="A98" s="19" t="s">
        <v>35</v>
      </c>
      <c r="B98" s="19" t="s">
        <v>36</v>
      </c>
      <c r="C98" s="19">
        <v>96</v>
      </c>
      <c r="D98" s="25">
        <v>11</v>
      </c>
      <c r="E98" s="25">
        <v>3</v>
      </c>
      <c r="F98" s="19">
        <v>1584</v>
      </c>
      <c r="G98" s="19" t="s">
        <v>250</v>
      </c>
      <c r="H98" s="19" t="s">
        <v>251</v>
      </c>
      <c r="L98" s="19" t="s">
        <v>252</v>
      </c>
      <c r="M98" s="19" t="s">
        <v>84</v>
      </c>
    </row>
    <row r="99" spans="1:18" ht="12">
      <c r="A99" s="19" t="s">
        <v>35</v>
      </c>
      <c r="B99" s="19" t="s">
        <v>36</v>
      </c>
      <c r="C99" s="19">
        <v>95</v>
      </c>
      <c r="D99" s="25">
        <v>8</v>
      </c>
      <c r="E99" s="25">
        <v>3</v>
      </c>
      <c r="F99" s="19">
        <v>1584</v>
      </c>
      <c r="G99" s="19" t="s">
        <v>253</v>
      </c>
      <c r="H99" s="19" t="s">
        <v>254</v>
      </c>
      <c r="L99" s="19" t="s">
        <v>255</v>
      </c>
      <c r="M99" s="19" t="s">
        <v>256</v>
      </c>
      <c r="R99" s="19" t="s">
        <v>257</v>
      </c>
    </row>
    <row r="100" spans="1:18" ht="12">
      <c r="A100" s="19" t="s">
        <v>35</v>
      </c>
      <c r="B100" s="19" t="s">
        <v>36</v>
      </c>
      <c r="C100" s="19">
        <v>95</v>
      </c>
      <c r="D100" s="25">
        <v>24</v>
      </c>
      <c r="E100" s="25">
        <v>1</v>
      </c>
      <c r="F100" s="19">
        <v>1584</v>
      </c>
      <c r="G100" s="19" t="s">
        <v>258</v>
      </c>
      <c r="H100" s="19" t="s">
        <v>259</v>
      </c>
      <c r="L100" s="19" t="s">
        <v>260</v>
      </c>
      <c r="M100" s="19" t="s">
        <v>118</v>
      </c>
      <c r="Q100" s="19" t="s">
        <v>261</v>
      </c>
      <c r="R100" s="19" t="s">
        <v>262</v>
      </c>
    </row>
    <row r="101" spans="1:18" ht="12">
      <c r="A101" s="19" t="s">
        <v>35</v>
      </c>
      <c r="B101" s="19" t="s">
        <v>36</v>
      </c>
      <c r="C101" s="19">
        <v>95</v>
      </c>
      <c r="D101" s="25">
        <v>23</v>
      </c>
      <c r="E101" s="25">
        <v>1</v>
      </c>
      <c r="F101" s="19">
        <v>1584</v>
      </c>
      <c r="G101" s="19" t="s">
        <v>263</v>
      </c>
      <c r="H101" s="19" t="s">
        <v>248</v>
      </c>
      <c r="L101" s="19" t="s">
        <v>264</v>
      </c>
      <c r="M101" s="19" t="s">
        <v>51</v>
      </c>
      <c r="Q101" s="19" t="s">
        <v>265</v>
      </c>
      <c r="R101" s="19" t="s">
        <v>221</v>
      </c>
    </row>
    <row r="102" spans="1:17" ht="12">
      <c r="A102" s="19" t="s">
        <v>35</v>
      </c>
      <c r="B102" s="19" t="s">
        <v>36</v>
      </c>
      <c r="C102" s="19">
        <v>94</v>
      </c>
      <c r="D102" s="25">
        <v>26</v>
      </c>
      <c r="E102" s="25">
        <v>11</v>
      </c>
      <c r="F102" s="19">
        <v>1583</v>
      </c>
      <c r="G102" s="19" t="s">
        <v>266</v>
      </c>
      <c r="H102" s="19" t="s">
        <v>74</v>
      </c>
      <c r="L102" s="19" t="s">
        <v>267</v>
      </c>
      <c r="M102" s="19" t="s">
        <v>87</v>
      </c>
      <c r="Q102" s="19" t="s">
        <v>152</v>
      </c>
    </row>
    <row r="103" spans="1:18" ht="12">
      <c r="A103" s="19" t="s">
        <v>35</v>
      </c>
      <c r="B103" s="19" t="s">
        <v>36</v>
      </c>
      <c r="C103" s="19">
        <v>94</v>
      </c>
      <c r="D103" s="25">
        <v>22</v>
      </c>
      <c r="E103" s="25">
        <v>11</v>
      </c>
      <c r="F103" s="19">
        <v>1583</v>
      </c>
      <c r="G103" s="19" t="s">
        <v>163</v>
      </c>
      <c r="H103" s="19" t="s">
        <v>46</v>
      </c>
      <c r="M103" s="19" t="s">
        <v>40</v>
      </c>
      <c r="R103" s="19" t="s">
        <v>268</v>
      </c>
    </row>
    <row r="104" spans="1:13" ht="12">
      <c r="A104" s="19" t="s">
        <v>35</v>
      </c>
      <c r="B104" s="19" t="s">
        <v>36</v>
      </c>
      <c r="C104" s="19">
        <v>94</v>
      </c>
      <c r="D104" s="25">
        <v>3</v>
      </c>
      <c r="E104" s="25">
        <v>11</v>
      </c>
      <c r="F104" s="19">
        <v>1583</v>
      </c>
      <c r="G104" s="19" t="s">
        <v>62</v>
      </c>
      <c r="H104" s="19" t="s">
        <v>63</v>
      </c>
      <c r="L104" s="19" t="s">
        <v>137</v>
      </c>
      <c r="M104" s="19" t="s">
        <v>269</v>
      </c>
    </row>
    <row r="105" spans="1:14" ht="12">
      <c r="A105" s="19" t="s">
        <v>35</v>
      </c>
      <c r="B105" s="19" t="s">
        <v>36</v>
      </c>
      <c r="C105" s="19">
        <v>93</v>
      </c>
      <c r="D105" s="25">
        <v>9</v>
      </c>
      <c r="E105" s="25">
        <v>9</v>
      </c>
      <c r="F105" s="19">
        <v>1583</v>
      </c>
      <c r="G105" s="19" t="s">
        <v>50</v>
      </c>
      <c r="H105" s="19" t="s">
        <v>59</v>
      </c>
      <c r="L105" s="19" t="s">
        <v>270</v>
      </c>
      <c r="M105" s="19" t="s">
        <v>84</v>
      </c>
      <c r="N105" s="19" t="s">
        <v>199</v>
      </c>
    </row>
    <row r="106" spans="1:14" ht="12">
      <c r="A106" s="19" t="s">
        <v>35</v>
      </c>
      <c r="B106" s="19" t="s">
        <v>36</v>
      </c>
      <c r="C106" s="19">
        <v>93</v>
      </c>
      <c r="D106" s="25">
        <v>5</v>
      </c>
      <c r="E106" s="25">
        <v>9</v>
      </c>
      <c r="F106" s="19">
        <v>1583</v>
      </c>
      <c r="G106" s="19" t="s">
        <v>271</v>
      </c>
      <c r="H106" s="19" t="s">
        <v>272</v>
      </c>
      <c r="L106" s="19" t="s">
        <v>147</v>
      </c>
      <c r="M106" s="19" t="s">
        <v>65</v>
      </c>
      <c r="N106" s="19" t="s">
        <v>49</v>
      </c>
    </row>
    <row r="107" spans="1:17" ht="12">
      <c r="A107" s="19" t="s">
        <v>35</v>
      </c>
      <c r="B107" s="19" t="s">
        <v>36</v>
      </c>
      <c r="C107" s="19">
        <v>92</v>
      </c>
      <c r="D107" s="25">
        <v>6</v>
      </c>
      <c r="E107" s="25">
        <v>6</v>
      </c>
      <c r="F107" s="19">
        <v>1583</v>
      </c>
      <c r="G107" s="19" t="s">
        <v>273</v>
      </c>
      <c r="H107" s="19" t="s">
        <v>199</v>
      </c>
      <c r="L107" s="19" t="s">
        <v>102</v>
      </c>
      <c r="M107" s="19" t="s">
        <v>219</v>
      </c>
      <c r="N107" s="19" t="s">
        <v>274</v>
      </c>
      <c r="Q107" s="19" t="s">
        <v>275</v>
      </c>
    </row>
    <row r="108" spans="1:17" ht="12">
      <c r="A108" s="19" t="s">
        <v>35</v>
      </c>
      <c r="B108" s="19" t="s">
        <v>36</v>
      </c>
      <c r="C108" s="19">
        <v>91</v>
      </c>
      <c r="D108" s="25">
        <v>15</v>
      </c>
      <c r="E108" s="25">
        <v>3</v>
      </c>
      <c r="F108" s="19">
        <v>1583</v>
      </c>
      <c r="G108" s="19" t="s">
        <v>276</v>
      </c>
      <c r="H108" s="19" t="s">
        <v>74</v>
      </c>
      <c r="Q108" s="19" t="s">
        <v>277</v>
      </c>
    </row>
    <row r="109" spans="1:14" ht="12">
      <c r="A109" s="19" t="s">
        <v>35</v>
      </c>
      <c r="B109" s="19" t="s">
        <v>36</v>
      </c>
      <c r="C109" s="19">
        <v>90</v>
      </c>
      <c r="D109" s="25">
        <v>24</v>
      </c>
      <c r="E109" s="25">
        <v>1</v>
      </c>
      <c r="F109" s="19">
        <v>1583</v>
      </c>
      <c r="G109" s="19" t="s">
        <v>278</v>
      </c>
      <c r="H109" s="19" t="s">
        <v>199</v>
      </c>
      <c r="L109" s="19" t="s">
        <v>279</v>
      </c>
      <c r="M109" s="19" t="s">
        <v>87</v>
      </c>
      <c r="N109" s="19" t="s">
        <v>74</v>
      </c>
    </row>
    <row r="110" spans="1:18" ht="12">
      <c r="A110" s="19" t="s">
        <v>35</v>
      </c>
      <c r="B110" s="19" t="s">
        <v>36</v>
      </c>
      <c r="C110" s="19">
        <v>90</v>
      </c>
      <c r="D110" s="25">
        <v>17</v>
      </c>
      <c r="E110" s="25">
        <v>1</v>
      </c>
      <c r="F110" s="19">
        <v>1583</v>
      </c>
      <c r="G110" s="19" t="s">
        <v>280</v>
      </c>
      <c r="H110" s="19" t="s">
        <v>41</v>
      </c>
      <c r="L110" s="19" t="s">
        <v>281</v>
      </c>
      <c r="M110" s="19" t="s">
        <v>65</v>
      </c>
      <c r="R110" s="19" t="s">
        <v>282</v>
      </c>
    </row>
    <row r="111" spans="1:18" ht="12">
      <c r="A111" s="19" t="s">
        <v>35</v>
      </c>
      <c r="B111" s="19" t="s">
        <v>36</v>
      </c>
      <c r="C111" s="19">
        <v>89</v>
      </c>
      <c r="D111" s="25">
        <v>22</v>
      </c>
      <c r="E111" s="25">
        <v>10</v>
      </c>
      <c r="F111" s="19">
        <v>1582</v>
      </c>
      <c r="G111" s="19" t="s">
        <v>154</v>
      </c>
      <c r="H111" s="19" t="s">
        <v>101</v>
      </c>
      <c r="L111" s="19" t="s">
        <v>283</v>
      </c>
      <c r="M111" s="19" t="s">
        <v>90</v>
      </c>
      <c r="Q111" s="19" t="s">
        <v>284</v>
      </c>
      <c r="R111" s="19" t="s">
        <v>285</v>
      </c>
    </row>
    <row r="112" spans="1:18" ht="12">
      <c r="A112" s="19" t="s">
        <v>35</v>
      </c>
      <c r="B112" s="19" t="s">
        <v>36</v>
      </c>
      <c r="C112" s="19">
        <v>89</v>
      </c>
      <c r="D112" s="25">
        <v>8</v>
      </c>
      <c r="E112" s="25">
        <v>10</v>
      </c>
      <c r="F112" s="19">
        <v>1582</v>
      </c>
      <c r="G112" s="19" t="s">
        <v>281</v>
      </c>
      <c r="H112" s="19" t="s">
        <v>286</v>
      </c>
      <c r="L112" s="19" t="s">
        <v>115</v>
      </c>
      <c r="M112" s="19" t="s">
        <v>87</v>
      </c>
      <c r="R112" s="19" t="s">
        <v>287</v>
      </c>
    </row>
    <row r="113" spans="1:13" ht="12">
      <c r="A113" s="19" t="s">
        <v>35</v>
      </c>
      <c r="B113" s="19" t="s">
        <v>36</v>
      </c>
      <c r="C113" s="19">
        <v>89</v>
      </c>
      <c r="D113" s="25">
        <v>3</v>
      </c>
      <c r="E113" s="25">
        <v>9</v>
      </c>
      <c r="F113" s="19">
        <v>1582</v>
      </c>
      <c r="G113" s="19" t="s">
        <v>288</v>
      </c>
      <c r="H113" s="19" t="s">
        <v>46</v>
      </c>
      <c r="L113" s="19" t="s">
        <v>289</v>
      </c>
      <c r="M113" s="19" t="s">
        <v>113</v>
      </c>
    </row>
    <row r="114" spans="1:18" ht="12">
      <c r="A114" s="19" t="s">
        <v>35</v>
      </c>
      <c r="B114" s="19" t="s">
        <v>36</v>
      </c>
      <c r="C114" s="19">
        <v>89</v>
      </c>
      <c r="D114" s="25">
        <v>21</v>
      </c>
      <c r="E114" s="25">
        <v>8</v>
      </c>
      <c r="F114" s="19">
        <v>1582</v>
      </c>
      <c r="G114" s="19" t="s">
        <v>290</v>
      </c>
      <c r="H114" s="19" t="s">
        <v>55</v>
      </c>
      <c r="L114" s="19" t="s">
        <v>151</v>
      </c>
      <c r="M114" s="19" t="s">
        <v>61</v>
      </c>
      <c r="N114" s="19" t="s">
        <v>46</v>
      </c>
      <c r="R114" s="19" t="s">
        <v>291</v>
      </c>
    </row>
    <row r="115" spans="1:14" ht="12">
      <c r="A115" s="19" t="s">
        <v>35</v>
      </c>
      <c r="B115" s="19" t="s">
        <v>36</v>
      </c>
      <c r="C115" s="19">
        <v>89</v>
      </c>
      <c r="D115" s="25">
        <v>20</v>
      </c>
      <c r="E115" s="25">
        <v>8</v>
      </c>
      <c r="F115" s="19">
        <v>1582</v>
      </c>
      <c r="G115" s="19" t="s">
        <v>292</v>
      </c>
      <c r="H115" s="19" t="s">
        <v>95</v>
      </c>
      <c r="L115" s="19" t="s">
        <v>60</v>
      </c>
      <c r="M115" s="19" t="s">
        <v>84</v>
      </c>
      <c r="N115" s="19" t="s">
        <v>49</v>
      </c>
    </row>
    <row r="116" spans="1:17" ht="12">
      <c r="A116" s="19" t="s">
        <v>35</v>
      </c>
      <c r="B116" s="19" t="s">
        <v>36</v>
      </c>
      <c r="C116" s="19">
        <v>88</v>
      </c>
      <c r="D116" s="25">
        <v>7</v>
      </c>
      <c r="E116" s="25">
        <v>8</v>
      </c>
      <c r="F116" s="19">
        <v>1582</v>
      </c>
      <c r="G116" s="19" t="s">
        <v>293</v>
      </c>
      <c r="H116" s="19" t="s">
        <v>41</v>
      </c>
      <c r="L116" s="19" t="s">
        <v>294</v>
      </c>
      <c r="M116" s="19" t="s">
        <v>68</v>
      </c>
      <c r="Q116" s="19" t="s">
        <v>295</v>
      </c>
    </row>
    <row r="117" spans="1:13" ht="12">
      <c r="A117" s="19" t="s">
        <v>35</v>
      </c>
      <c r="B117" s="19" t="s">
        <v>36</v>
      </c>
      <c r="C117" s="19">
        <v>88</v>
      </c>
      <c r="D117" s="25">
        <v>23</v>
      </c>
      <c r="E117" s="25">
        <v>7</v>
      </c>
      <c r="F117" s="19">
        <v>1582</v>
      </c>
      <c r="G117" s="19" t="s">
        <v>296</v>
      </c>
      <c r="H117" s="19" t="s">
        <v>46</v>
      </c>
      <c r="L117" s="19" t="s">
        <v>297</v>
      </c>
      <c r="M117" s="19" t="s">
        <v>65</v>
      </c>
    </row>
    <row r="118" spans="1:18" ht="12">
      <c r="A118" s="19" t="s">
        <v>35</v>
      </c>
      <c r="B118" s="19" t="s">
        <v>36</v>
      </c>
      <c r="C118" s="19">
        <v>88</v>
      </c>
      <c r="D118" s="25">
        <v>16</v>
      </c>
      <c r="E118" s="25">
        <v>7</v>
      </c>
      <c r="F118" s="19">
        <v>1582</v>
      </c>
      <c r="G118" s="19" t="s">
        <v>298</v>
      </c>
      <c r="H118" s="19" t="s">
        <v>46</v>
      </c>
      <c r="L118" s="19" t="s">
        <v>64</v>
      </c>
      <c r="M118" s="19" t="s">
        <v>65</v>
      </c>
      <c r="N118" s="19" t="s">
        <v>46</v>
      </c>
      <c r="Q118" s="19" t="s">
        <v>299</v>
      </c>
      <c r="R118" s="19" t="s">
        <v>300</v>
      </c>
    </row>
    <row r="119" spans="1:14" ht="12">
      <c r="A119" s="19" t="s">
        <v>35</v>
      </c>
      <c r="B119" s="19" t="s">
        <v>36</v>
      </c>
      <c r="C119" s="19">
        <v>88</v>
      </c>
      <c r="D119" s="25">
        <v>3</v>
      </c>
      <c r="E119" s="25">
        <v>7</v>
      </c>
      <c r="F119" s="19">
        <v>1582</v>
      </c>
      <c r="G119" s="19" t="s">
        <v>126</v>
      </c>
      <c r="H119" s="19" t="s">
        <v>59</v>
      </c>
      <c r="L119" s="19" t="s">
        <v>42</v>
      </c>
      <c r="M119" s="19" t="s">
        <v>71</v>
      </c>
      <c r="N119" s="19" t="s">
        <v>153</v>
      </c>
    </row>
    <row r="120" spans="1:17" ht="12">
      <c r="A120" s="19" t="s">
        <v>35</v>
      </c>
      <c r="B120" s="19" t="s">
        <v>36</v>
      </c>
      <c r="C120" s="19">
        <v>87</v>
      </c>
      <c r="D120" s="25">
        <v>26</v>
      </c>
      <c r="E120" s="25">
        <v>2</v>
      </c>
      <c r="F120" s="19">
        <v>1582</v>
      </c>
      <c r="G120" s="19" t="s">
        <v>301</v>
      </c>
      <c r="H120" s="19" t="s">
        <v>49</v>
      </c>
      <c r="L120" s="19" t="s">
        <v>302</v>
      </c>
      <c r="M120" s="19" t="s">
        <v>138</v>
      </c>
      <c r="N120" s="19" t="s">
        <v>303</v>
      </c>
      <c r="Q120" s="19" t="s">
        <v>295</v>
      </c>
    </row>
    <row r="121" spans="1:18" ht="12">
      <c r="A121" s="19" t="s">
        <v>35</v>
      </c>
      <c r="B121" s="19" t="s">
        <v>36</v>
      </c>
      <c r="C121" s="19">
        <v>87</v>
      </c>
      <c r="D121" s="25">
        <v>5</v>
      </c>
      <c r="E121" s="25">
        <v>2</v>
      </c>
      <c r="F121" s="19">
        <v>1582</v>
      </c>
      <c r="G121" s="19" t="s">
        <v>103</v>
      </c>
      <c r="H121" s="19" t="s">
        <v>38</v>
      </c>
      <c r="L121" s="19" t="s">
        <v>304</v>
      </c>
      <c r="M121" s="19" t="s">
        <v>51</v>
      </c>
      <c r="R121" s="19" t="s">
        <v>208</v>
      </c>
    </row>
    <row r="122" spans="1:13" ht="12">
      <c r="A122" s="19" t="s">
        <v>35</v>
      </c>
      <c r="B122" s="19" t="s">
        <v>36</v>
      </c>
      <c r="C122" s="19">
        <v>86</v>
      </c>
      <c r="D122" s="25">
        <v>6</v>
      </c>
      <c r="E122" s="25">
        <v>11</v>
      </c>
      <c r="F122" s="19">
        <v>1581</v>
      </c>
      <c r="G122" s="19" t="s">
        <v>305</v>
      </c>
      <c r="H122" s="19" t="s">
        <v>38</v>
      </c>
      <c r="L122" s="19" t="s">
        <v>58</v>
      </c>
      <c r="M122" s="19" t="s">
        <v>172</v>
      </c>
    </row>
    <row r="123" spans="1:13" ht="12">
      <c r="A123" s="19" t="s">
        <v>35</v>
      </c>
      <c r="B123" s="19" t="s">
        <v>36</v>
      </c>
      <c r="C123" s="19">
        <v>85</v>
      </c>
      <c r="D123" s="25">
        <v>3</v>
      </c>
      <c r="E123" s="25">
        <v>9</v>
      </c>
      <c r="F123" s="19">
        <v>1581</v>
      </c>
      <c r="G123" s="19" t="s">
        <v>306</v>
      </c>
      <c r="H123" s="19" t="s">
        <v>112</v>
      </c>
      <c r="L123" s="19" t="s">
        <v>307</v>
      </c>
      <c r="M123" s="19" t="s">
        <v>51</v>
      </c>
    </row>
    <row r="124" spans="1:14" ht="12">
      <c r="A124" s="19" t="s">
        <v>35</v>
      </c>
      <c r="B124" s="19" t="s">
        <v>36</v>
      </c>
      <c r="C124" s="19">
        <v>85</v>
      </c>
      <c r="D124" s="25">
        <v>11</v>
      </c>
      <c r="E124" s="25">
        <v>7</v>
      </c>
      <c r="F124" s="19">
        <v>1581</v>
      </c>
      <c r="G124" s="19" t="s">
        <v>308</v>
      </c>
      <c r="H124" s="19" t="s">
        <v>46</v>
      </c>
      <c r="L124" s="19" t="s">
        <v>115</v>
      </c>
      <c r="M124" s="19" t="s">
        <v>87</v>
      </c>
      <c r="N124" s="19" t="s">
        <v>74</v>
      </c>
    </row>
    <row r="125" spans="1:18" ht="12">
      <c r="A125" s="19" t="s">
        <v>35</v>
      </c>
      <c r="B125" s="19" t="s">
        <v>36</v>
      </c>
      <c r="C125" s="19">
        <v>84</v>
      </c>
      <c r="D125" s="25">
        <v>13</v>
      </c>
      <c r="E125" s="25">
        <v>6</v>
      </c>
      <c r="F125" s="19">
        <v>1581</v>
      </c>
      <c r="G125" s="19" t="s">
        <v>50</v>
      </c>
      <c r="H125" s="19" t="s">
        <v>63</v>
      </c>
      <c r="L125" s="19" t="s">
        <v>309</v>
      </c>
      <c r="M125" s="19" t="s">
        <v>219</v>
      </c>
      <c r="R125" s="19" t="s">
        <v>165</v>
      </c>
    </row>
    <row r="126" spans="1:18" ht="12">
      <c r="A126" s="19" t="s">
        <v>35</v>
      </c>
      <c r="B126" s="19" t="s">
        <v>36</v>
      </c>
      <c r="C126" s="19">
        <v>84</v>
      </c>
      <c r="D126" s="25">
        <v>6</v>
      </c>
      <c r="E126" s="25">
        <v>6</v>
      </c>
      <c r="F126" s="19">
        <v>1581</v>
      </c>
      <c r="G126" s="19" t="s">
        <v>82</v>
      </c>
      <c r="H126" s="19" t="s">
        <v>49</v>
      </c>
      <c r="L126" s="19" t="s">
        <v>310</v>
      </c>
      <c r="M126" s="19" t="s">
        <v>87</v>
      </c>
      <c r="R126" s="19" t="s">
        <v>311</v>
      </c>
    </row>
    <row r="127" spans="1:18" ht="12">
      <c r="A127" s="19" t="s">
        <v>35</v>
      </c>
      <c r="B127" s="19" t="s">
        <v>36</v>
      </c>
      <c r="C127" s="19">
        <v>84</v>
      </c>
      <c r="D127" s="25">
        <v>24</v>
      </c>
      <c r="E127" s="25">
        <v>4</v>
      </c>
      <c r="F127" s="19">
        <v>1581</v>
      </c>
      <c r="G127" s="19" t="s">
        <v>154</v>
      </c>
      <c r="H127" s="19" t="s">
        <v>101</v>
      </c>
      <c r="L127" s="19" t="s">
        <v>312</v>
      </c>
      <c r="M127" s="19" t="s">
        <v>110</v>
      </c>
      <c r="Q127" s="19" t="s">
        <v>313</v>
      </c>
      <c r="R127" s="19" t="s">
        <v>314</v>
      </c>
    </row>
    <row r="128" spans="1:14" ht="12">
      <c r="A128" s="19" t="s">
        <v>35</v>
      </c>
      <c r="B128" s="19" t="s">
        <v>36</v>
      </c>
      <c r="C128" s="19">
        <v>84</v>
      </c>
      <c r="D128" s="25">
        <v>17</v>
      </c>
      <c r="E128" s="25">
        <v>4</v>
      </c>
      <c r="F128" s="19">
        <v>1581</v>
      </c>
      <c r="G128" s="19" t="s">
        <v>315</v>
      </c>
      <c r="H128" s="19" t="s">
        <v>199</v>
      </c>
      <c r="L128" s="19" t="s">
        <v>316</v>
      </c>
      <c r="M128" s="19" t="s">
        <v>110</v>
      </c>
      <c r="N128" s="19" t="s">
        <v>317</v>
      </c>
    </row>
    <row r="129" spans="1:17" ht="12">
      <c r="A129" s="19" t="s">
        <v>35</v>
      </c>
      <c r="B129" s="19" t="s">
        <v>36</v>
      </c>
      <c r="C129" s="19">
        <v>84</v>
      </c>
      <c r="D129" s="25">
        <v>4</v>
      </c>
      <c r="E129" s="25">
        <v>4</v>
      </c>
      <c r="F129" s="19">
        <v>1581</v>
      </c>
      <c r="G129" s="19" t="s">
        <v>318</v>
      </c>
      <c r="H129" s="19" t="s">
        <v>46</v>
      </c>
      <c r="L129" s="19" t="s">
        <v>105</v>
      </c>
      <c r="M129" s="19" t="s">
        <v>237</v>
      </c>
      <c r="Q129" s="19" t="s">
        <v>319</v>
      </c>
    </row>
    <row r="130" spans="1:17" ht="12">
      <c r="A130" s="19" t="s">
        <v>35</v>
      </c>
      <c r="B130" s="19" t="s">
        <v>36</v>
      </c>
      <c r="C130" s="19">
        <v>82</v>
      </c>
      <c r="D130" s="25">
        <v>15</v>
      </c>
      <c r="E130" s="25">
        <v>11</v>
      </c>
      <c r="F130" s="19">
        <v>1580</v>
      </c>
      <c r="G130" s="19" t="s">
        <v>102</v>
      </c>
      <c r="H130" s="19" t="s">
        <v>74</v>
      </c>
      <c r="L130" s="19" t="s">
        <v>294</v>
      </c>
      <c r="M130" s="19" t="s">
        <v>138</v>
      </c>
      <c r="N130" s="19" t="s">
        <v>95</v>
      </c>
      <c r="Q130" s="19" t="s">
        <v>320</v>
      </c>
    </row>
    <row r="131" spans="1:14" ht="12">
      <c r="A131" s="19" t="s">
        <v>35</v>
      </c>
      <c r="B131" s="19" t="s">
        <v>36</v>
      </c>
      <c r="C131" s="19">
        <v>82</v>
      </c>
      <c r="D131" s="25">
        <v>6</v>
      </c>
      <c r="E131" s="25">
        <v>10</v>
      </c>
      <c r="F131" s="19">
        <v>1580</v>
      </c>
      <c r="G131" s="19" t="s">
        <v>120</v>
      </c>
      <c r="H131" s="19" t="s">
        <v>321</v>
      </c>
      <c r="L131" s="19" t="s">
        <v>102</v>
      </c>
      <c r="M131" s="19" t="s">
        <v>138</v>
      </c>
      <c r="N131" s="19" t="s">
        <v>101</v>
      </c>
    </row>
    <row r="132" spans="1:13" ht="12">
      <c r="A132" s="19" t="s">
        <v>35</v>
      </c>
      <c r="B132" s="19" t="s">
        <v>36</v>
      </c>
      <c r="C132" s="19">
        <v>81</v>
      </c>
      <c r="D132" s="25">
        <v>8</v>
      </c>
      <c r="E132" s="25">
        <v>8</v>
      </c>
      <c r="F132" s="19">
        <v>1580</v>
      </c>
      <c r="G132" s="19" t="s">
        <v>98</v>
      </c>
      <c r="H132" s="19" t="s">
        <v>55</v>
      </c>
      <c r="L132" s="19" t="s">
        <v>187</v>
      </c>
      <c r="M132" s="19" t="s">
        <v>138</v>
      </c>
    </row>
    <row r="133" spans="1:17" ht="12">
      <c r="A133" s="19" t="s">
        <v>35</v>
      </c>
      <c r="B133" s="19" t="s">
        <v>36</v>
      </c>
      <c r="C133" s="19">
        <v>81</v>
      </c>
      <c r="D133" s="25">
        <v>1</v>
      </c>
      <c r="E133" s="25">
        <v>8</v>
      </c>
      <c r="F133" s="19">
        <v>1580</v>
      </c>
      <c r="G133" s="19" t="s">
        <v>322</v>
      </c>
      <c r="H133" s="19" t="s">
        <v>323</v>
      </c>
      <c r="L133" s="19" t="s">
        <v>103</v>
      </c>
      <c r="M133" s="19" t="s">
        <v>87</v>
      </c>
      <c r="Q133" s="19" t="s">
        <v>324</v>
      </c>
    </row>
    <row r="134" spans="1:17" ht="12">
      <c r="A134" s="19" t="s">
        <v>35</v>
      </c>
      <c r="B134" s="19" t="s">
        <v>36</v>
      </c>
      <c r="C134" s="19">
        <v>81</v>
      </c>
      <c r="D134" s="25">
        <v>27</v>
      </c>
      <c r="E134" s="25">
        <v>5</v>
      </c>
      <c r="F134" s="19">
        <v>1580</v>
      </c>
      <c r="G134" s="19" t="s">
        <v>162</v>
      </c>
      <c r="H134" s="19" t="s">
        <v>325</v>
      </c>
      <c r="L134" s="19" t="s">
        <v>78</v>
      </c>
      <c r="M134" s="19" t="s">
        <v>65</v>
      </c>
      <c r="N134" s="19" t="s">
        <v>49</v>
      </c>
      <c r="Q134" s="19" t="s">
        <v>320</v>
      </c>
    </row>
    <row r="135" spans="1:13" ht="12">
      <c r="A135" s="19" t="s">
        <v>35</v>
      </c>
      <c r="B135" s="19" t="s">
        <v>36</v>
      </c>
      <c r="C135" s="19">
        <v>80</v>
      </c>
      <c r="D135" s="25">
        <v>26</v>
      </c>
      <c r="E135" s="25">
        <v>4</v>
      </c>
      <c r="F135" s="19">
        <v>1580</v>
      </c>
      <c r="G135" s="19" t="s">
        <v>64</v>
      </c>
      <c r="H135" s="19" t="s">
        <v>99</v>
      </c>
      <c r="L135" s="19" t="s">
        <v>326</v>
      </c>
      <c r="M135" s="19" t="s">
        <v>327</v>
      </c>
    </row>
    <row r="136" spans="1:18" ht="12">
      <c r="A136" s="19" t="s">
        <v>35</v>
      </c>
      <c r="B136" s="19" t="s">
        <v>36</v>
      </c>
      <c r="C136" s="19">
        <v>79</v>
      </c>
      <c r="D136" s="25">
        <v>18</v>
      </c>
      <c r="E136" s="25">
        <v>1</v>
      </c>
      <c r="F136" s="19">
        <v>1580</v>
      </c>
      <c r="G136" s="19" t="s">
        <v>301</v>
      </c>
      <c r="H136" s="19" t="s">
        <v>46</v>
      </c>
      <c r="L136" s="19" t="s">
        <v>328</v>
      </c>
      <c r="M136" s="19" t="s">
        <v>84</v>
      </c>
      <c r="R136" s="19" t="s">
        <v>287</v>
      </c>
    </row>
    <row r="137" spans="1:14" ht="12">
      <c r="A137" s="19" t="s">
        <v>35</v>
      </c>
      <c r="B137" s="19" t="s">
        <v>36</v>
      </c>
      <c r="C137" s="19">
        <v>77</v>
      </c>
      <c r="D137" s="25">
        <v>19</v>
      </c>
      <c r="E137" s="25">
        <v>10</v>
      </c>
      <c r="F137" s="19">
        <v>1579</v>
      </c>
      <c r="G137" s="19" t="s">
        <v>73</v>
      </c>
      <c r="H137" s="19" t="s">
        <v>101</v>
      </c>
      <c r="L137" s="19" t="s">
        <v>162</v>
      </c>
      <c r="M137" s="19" t="s">
        <v>65</v>
      </c>
      <c r="N137" s="19" t="s">
        <v>329</v>
      </c>
    </row>
    <row r="138" spans="1:13" ht="12">
      <c r="A138" s="19" t="s">
        <v>35</v>
      </c>
      <c r="B138" s="19" t="s">
        <v>36</v>
      </c>
      <c r="C138" s="19">
        <v>77</v>
      </c>
      <c r="D138" s="25">
        <v>15</v>
      </c>
      <c r="E138" s="25">
        <v>8</v>
      </c>
      <c r="F138" s="19">
        <v>1579</v>
      </c>
      <c r="G138" s="19" t="s">
        <v>293</v>
      </c>
      <c r="H138" s="19" t="s">
        <v>41</v>
      </c>
      <c r="L138" s="19" t="s">
        <v>89</v>
      </c>
      <c r="M138" s="19" t="s">
        <v>75</v>
      </c>
    </row>
    <row r="139" spans="1:18" ht="12">
      <c r="A139" s="19" t="s">
        <v>35</v>
      </c>
      <c r="B139" s="19" t="s">
        <v>36</v>
      </c>
      <c r="C139" s="19">
        <v>76</v>
      </c>
      <c r="D139" s="25">
        <v>23</v>
      </c>
      <c r="E139" s="25">
        <v>7</v>
      </c>
      <c r="F139" s="19">
        <v>1579</v>
      </c>
      <c r="G139" s="19" t="s">
        <v>276</v>
      </c>
      <c r="H139" s="19" t="s">
        <v>49</v>
      </c>
      <c r="L139" s="19" t="s">
        <v>330</v>
      </c>
      <c r="M139" s="19" t="s">
        <v>84</v>
      </c>
      <c r="R139" s="19" t="s">
        <v>331</v>
      </c>
    </row>
    <row r="140" spans="1:13" ht="12">
      <c r="A140" s="19" t="s">
        <v>35</v>
      </c>
      <c r="B140" s="19" t="s">
        <v>36</v>
      </c>
      <c r="C140" s="19">
        <v>76</v>
      </c>
      <c r="D140" s="25">
        <v>21</v>
      </c>
      <c r="E140" s="25">
        <v>7</v>
      </c>
      <c r="F140" s="19">
        <v>1579</v>
      </c>
      <c r="G140" s="19" t="s">
        <v>332</v>
      </c>
      <c r="H140" s="19" t="s">
        <v>333</v>
      </c>
      <c r="L140" s="19" t="s">
        <v>334</v>
      </c>
      <c r="M140" s="19" t="s">
        <v>269</v>
      </c>
    </row>
    <row r="141" spans="1:13" ht="12">
      <c r="A141" s="19" t="s">
        <v>35</v>
      </c>
      <c r="B141" s="19" t="s">
        <v>36</v>
      </c>
      <c r="C141" s="19">
        <v>76</v>
      </c>
      <c r="D141" s="25">
        <v>20</v>
      </c>
      <c r="E141" s="25">
        <v>7</v>
      </c>
      <c r="F141" s="19">
        <v>1579</v>
      </c>
      <c r="G141" s="19" t="s">
        <v>85</v>
      </c>
      <c r="H141" s="19" t="s">
        <v>49</v>
      </c>
      <c r="L141" s="19" t="s">
        <v>198</v>
      </c>
      <c r="M141" s="19" t="s">
        <v>65</v>
      </c>
    </row>
    <row r="142" spans="1:13" ht="12">
      <c r="A142" s="19" t="s">
        <v>35</v>
      </c>
      <c r="B142" s="19" t="s">
        <v>36</v>
      </c>
      <c r="C142" s="19">
        <v>75</v>
      </c>
      <c r="D142" s="25">
        <v>10</v>
      </c>
      <c r="E142" s="25">
        <v>2</v>
      </c>
      <c r="F142" s="19">
        <v>1579</v>
      </c>
      <c r="G142" s="19" t="s">
        <v>82</v>
      </c>
      <c r="H142" s="19" t="s">
        <v>251</v>
      </c>
      <c r="L142" s="19" t="s">
        <v>335</v>
      </c>
      <c r="M142" s="19" t="s">
        <v>110</v>
      </c>
    </row>
    <row r="143" spans="1:13" ht="12">
      <c r="A143" s="19" t="s">
        <v>35</v>
      </c>
      <c r="B143" s="19" t="s">
        <v>36</v>
      </c>
      <c r="C143" s="19">
        <v>75</v>
      </c>
      <c r="D143" s="25">
        <v>5</v>
      </c>
      <c r="E143" s="25">
        <v>2</v>
      </c>
      <c r="F143" s="19">
        <v>1579</v>
      </c>
      <c r="G143" s="19" t="s">
        <v>103</v>
      </c>
      <c r="H143" s="19" t="s">
        <v>199</v>
      </c>
      <c r="L143" s="19" t="s">
        <v>241</v>
      </c>
      <c r="M143" s="19" t="s">
        <v>87</v>
      </c>
    </row>
    <row r="144" spans="1:13" ht="12">
      <c r="A144" s="19" t="s">
        <v>35</v>
      </c>
      <c r="B144" s="19" t="s">
        <v>36</v>
      </c>
      <c r="C144" s="19">
        <v>75</v>
      </c>
      <c r="D144" s="25">
        <v>5</v>
      </c>
      <c r="E144" s="25">
        <v>2</v>
      </c>
      <c r="F144" s="19">
        <v>1579</v>
      </c>
      <c r="G144" s="19" t="s">
        <v>336</v>
      </c>
      <c r="H144" s="19" t="s">
        <v>49</v>
      </c>
      <c r="L144" s="19" t="s">
        <v>337</v>
      </c>
      <c r="M144" s="19" t="s">
        <v>87</v>
      </c>
    </row>
    <row r="145" spans="1:18" ht="12">
      <c r="A145" s="19" t="s">
        <v>35</v>
      </c>
      <c r="B145" s="19" t="s">
        <v>36</v>
      </c>
      <c r="C145" s="19">
        <v>73</v>
      </c>
      <c r="D145" s="25">
        <v>4</v>
      </c>
      <c r="E145" s="25">
        <v>8</v>
      </c>
      <c r="F145" s="19">
        <v>1578</v>
      </c>
      <c r="G145" s="19" t="s">
        <v>70</v>
      </c>
      <c r="H145" s="19" t="s">
        <v>184</v>
      </c>
      <c r="L145" s="19" t="s">
        <v>278</v>
      </c>
      <c r="M145" s="19" t="s">
        <v>338</v>
      </c>
      <c r="R145" s="19" t="s">
        <v>339</v>
      </c>
    </row>
    <row r="146" spans="1:13" ht="12">
      <c r="A146" s="19" t="s">
        <v>35</v>
      </c>
      <c r="B146" s="19" t="s">
        <v>36</v>
      </c>
      <c r="C146" s="19">
        <v>72</v>
      </c>
      <c r="D146" s="25">
        <v>30</v>
      </c>
      <c r="E146" s="25">
        <v>6</v>
      </c>
      <c r="F146" s="19">
        <v>1578</v>
      </c>
      <c r="G146" s="19" t="s">
        <v>340</v>
      </c>
      <c r="H146" s="19" t="s">
        <v>46</v>
      </c>
      <c r="L146" s="19" t="s">
        <v>151</v>
      </c>
      <c r="M146" s="19" t="s">
        <v>65</v>
      </c>
    </row>
    <row r="147" spans="1:13" ht="12">
      <c r="A147" s="19" t="s">
        <v>35</v>
      </c>
      <c r="B147" s="19" t="s">
        <v>36</v>
      </c>
      <c r="C147" s="19">
        <v>72</v>
      </c>
      <c r="D147" s="25">
        <v>30</v>
      </c>
      <c r="E147" s="25">
        <v>6</v>
      </c>
      <c r="F147" s="19">
        <v>1578</v>
      </c>
      <c r="G147" s="19" t="s">
        <v>341</v>
      </c>
      <c r="H147" s="19" t="s">
        <v>342</v>
      </c>
      <c r="L147" s="19" t="s">
        <v>343</v>
      </c>
      <c r="M147" s="19" t="s">
        <v>90</v>
      </c>
    </row>
    <row r="148" spans="1:17" ht="12">
      <c r="A148" s="19" t="s">
        <v>35</v>
      </c>
      <c r="B148" s="19" t="s">
        <v>36</v>
      </c>
      <c r="C148" s="19">
        <v>72</v>
      </c>
      <c r="D148" s="25">
        <v>26</v>
      </c>
      <c r="E148" s="25">
        <v>6</v>
      </c>
      <c r="F148" s="19">
        <v>1578</v>
      </c>
      <c r="G148" s="19" t="s">
        <v>344</v>
      </c>
      <c r="H148" s="19" t="s">
        <v>101</v>
      </c>
      <c r="L148" s="19" t="s">
        <v>177</v>
      </c>
      <c r="M148" s="19" t="s">
        <v>51</v>
      </c>
      <c r="N148" s="19" t="s">
        <v>160</v>
      </c>
      <c r="Q148" s="19" t="s">
        <v>242</v>
      </c>
    </row>
    <row r="149" spans="1:13" ht="12">
      <c r="A149" s="19" t="s">
        <v>35</v>
      </c>
      <c r="B149" s="19" t="s">
        <v>36</v>
      </c>
      <c r="C149" s="19">
        <v>71</v>
      </c>
      <c r="D149" s="25">
        <v>3</v>
      </c>
      <c r="E149" s="25">
        <v>5</v>
      </c>
      <c r="F149" s="19">
        <v>1578</v>
      </c>
      <c r="G149" s="19" t="s">
        <v>345</v>
      </c>
      <c r="H149" s="19" t="s">
        <v>346</v>
      </c>
      <c r="L149" s="19" t="s">
        <v>347</v>
      </c>
      <c r="M149" s="19" t="s">
        <v>205</v>
      </c>
    </row>
    <row r="150" spans="1:13" ht="12">
      <c r="A150" s="19" t="s">
        <v>35</v>
      </c>
      <c r="B150" s="19" t="s">
        <v>36</v>
      </c>
      <c r="C150" s="19">
        <v>71</v>
      </c>
      <c r="D150" s="25">
        <v>3</v>
      </c>
      <c r="E150" s="25">
        <v>5</v>
      </c>
      <c r="F150" s="19">
        <v>1578</v>
      </c>
      <c r="G150" s="19" t="s">
        <v>348</v>
      </c>
      <c r="H150" s="19" t="s">
        <v>46</v>
      </c>
      <c r="L150" s="19" t="s">
        <v>340</v>
      </c>
      <c r="M150" s="19" t="s">
        <v>51</v>
      </c>
    </row>
    <row r="151" spans="1:14" ht="12">
      <c r="A151" s="19" t="s">
        <v>35</v>
      </c>
      <c r="B151" s="19" t="s">
        <v>36</v>
      </c>
      <c r="C151" s="19">
        <v>71</v>
      </c>
      <c r="D151" s="25">
        <v>28</v>
      </c>
      <c r="E151" s="25">
        <v>4</v>
      </c>
      <c r="F151" s="19">
        <v>1578</v>
      </c>
      <c r="G151" s="19" t="s">
        <v>212</v>
      </c>
      <c r="H151" s="19" t="s">
        <v>49</v>
      </c>
      <c r="L151" s="19" t="s">
        <v>349</v>
      </c>
      <c r="M151" s="19" t="s">
        <v>87</v>
      </c>
      <c r="N151" s="19" t="s">
        <v>104</v>
      </c>
    </row>
    <row r="152" spans="1:17" ht="12">
      <c r="A152" s="19" t="s">
        <v>35</v>
      </c>
      <c r="B152" s="19" t="s">
        <v>36</v>
      </c>
      <c r="C152" s="19">
        <v>70</v>
      </c>
      <c r="D152" s="25">
        <v>21</v>
      </c>
      <c r="E152" s="25">
        <v>1</v>
      </c>
      <c r="F152" s="19">
        <v>1578</v>
      </c>
      <c r="G152" s="19" t="s">
        <v>350</v>
      </c>
      <c r="H152" s="19" t="s">
        <v>112</v>
      </c>
      <c r="L152" s="19" t="s">
        <v>351</v>
      </c>
      <c r="M152" s="19" t="s">
        <v>110</v>
      </c>
      <c r="Q152" s="19" t="s">
        <v>242</v>
      </c>
    </row>
    <row r="153" spans="1:14" ht="12">
      <c r="A153" s="19" t="s">
        <v>35</v>
      </c>
      <c r="B153" s="19" t="s">
        <v>36</v>
      </c>
      <c r="C153" s="19">
        <v>69</v>
      </c>
      <c r="D153" s="25">
        <v>15</v>
      </c>
      <c r="E153" s="25">
        <v>10</v>
      </c>
      <c r="F153" s="19">
        <v>1577</v>
      </c>
      <c r="G153" s="19" t="s">
        <v>352</v>
      </c>
      <c r="H153" s="19" t="s">
        <v>353</v>
      </c>
      <c r="L153" s="19" t="s">
        <v>103</v>
      </c>
      <c r="M153" s="19" t="s">
        <v>65</v>
      </c>
      <c r="N153" s="19" t="s">
        <v>199</v>
      </c>
    </row>
    <row r="154" spans="1:13" ht="12">
      <c r="A154" s="19" t="s">
        <v>35</v>
      </c>
      <c r="B154" s="19" t="s">
        <v>36</v>
      </c>
      <c r="C154" s="19">
        <v>69</v>
      </c>
      <c r="D154" s="25">
        <v>10</v>
      </c>
      <c r="E154" s="25">
        <v>9</v>
      </c>
      <c r="F154" s="19">
        <v>1577</v>
      </c>
      <c r="G154" s="19" t="s">
        <v>354</v>
      </c>
      <c r="H154" s="19" t="s">
        <v>95</v>
      </c>
      <c r="L154" s="19" t="s">
        <v>355</v>
      </c>
      <c r="M154" s="19" t="s">
        <v>71</v>
      </c>
    </row>
    <row r="155" spans="1:13" ht="12">
      <c r="A155" s="19" t="s">
        <v>35</v>
      </c>
      <c r="B155" s="19" t="s">
        <v>36</v>
      </c>
      <c r="C155" s="19">
        <v>69</v>
      </c>
      <c r="D155" s="25">
        <v>27</v>
      </c>
      <c r="E155" s="25">
        <v>8</v>
      </c>
      <c r="F155" s="19">
        <v>1577</v>
      </c>
      <c r="G155" s="19" t="s">
        <v>281</v>
      </c>
      <c r="H155" s="19" t="s">
        <v>356</v>
      </c>
      <c r="L155" s="19" t="s">
        <v>357</v>
      </c>
      <c r="M155" s="19" t="s">
        <v>358</v>
      </c>
    </row>
    <row r="156" spans="1:14" ht="12">
      <c r="A156" s="19" t="s">
        <v>35</v>
      </c>
      <c r="B156" s="19" t="s">
        <v>36</v>
      </c>
      <c r="C156" s="19">
        <v>68</v>
      </c>
      <c r="D156" s="25">
        <v>18</v>
      </c>
      <c r="E156" s="25">
        <v>4</v>
      </c>
      <c r="F156" s="19">
        <v>1577</v>
      </c>
      <c r="G156" s="19" t="s">
        <v>359</v>
      </c>
      <c r="H156" s="19" t="s">
        <v>101</v>
      </c>
      <c r="L156" s="19" t="s">
        <v>102</v>
      </c>
      <c r="M156" s="19" t="s">
        <v>110</v>
      </c>
      <c r="N156" s="19" t="s">
        <v>259</v>
      </c>
    </row>
    <row r="157" spans="1:18" ht="12">
      <c r="A157" s="19" t="s">
        <v>35</v>
      </c>
      <c r="B157" s="19" t="s">
        <v>36</v>
      </c>
      <c r="C157" s="19">
        <v>67</v>
      </c>
      <c r="D157" s="25">
        <v>14</v>
      </c>
      <c r="E157" s="25">
        <v>1</v>
      </c>
      <c r="F157" s="19">
        <v>1577</v>
      </c>
      <c r="G157" s="19" t="s">
        <v>73</v>
      </c>
      <c r="H157" s="19" t="s">
        <v>74</v>
      </c>
      <c r="M157" s="19" t="s">
        <v>84</v>
      </c>
      <c r="Q157" s="19" t="s">
        <v>360</v>
      </c>
      <c r="R157" s="19" t="s">
        <v>361</v>
      </c>
    </row>
    <row r="158" spans="1:14" ht="12">
      <c r="A158" s="19" t="s">
        <v>35</v>
      </c>
      <c r="B158" s="19" t="s">
        <v>36</v>
      </c>
      <c r="C158" s="19">
        <v>66</v>
      </c>
      <c r="D158" s="25">
        <v>1</v>
      </c>
      <c r="E158" s="25">
        <v>10</v>
      </c>
      <c r="F158" s="19">
        <v>1576</v>
      </c>
      <c r="G158" s="19" t="s">
        <v>79</v>
      </c>
      <c r="H158" s="19" t="s">
        <v>49</v>
      </c>
      <c r="L158" s="19" t="s">
        <v>69</v>
      </c>
      <c r="M158" s="19" t="s">
        <v>51</v>
      </c>
      <c r="N158" s="19" t="s">
        <v>46</v>
      </c>
    </row>
    <row r="159" spans="1:18" ht="12">
      <c r="A159" s="19" t="s">
        <v>35</v>
      </c>
      <c r="B159" s="19" t="s">
        <v>36</v>
      </c>
      <c r="C159" s="19">
        <v>66</v>
      </c>
      <c r="D159" s="25">
        <v>1</v>
      </c>
      <c r="E159" s="25">
        <v>10</v>
      </c>
      <c r="F159" s="19">
        <v>1576</v>
      </c>
      <c r="G159" s="19" t="s">
        <v>50</v>
      </c>
      <c r="H159" s="19" t="s">
        <v>153</v>
      </c>
      <c r="M159" s="19" t="s">
        <v>61</v>
      </c>
      <c r="R159" s="19" t="s">
        <v>362</v>
      </c>
    </row>
    <row r="160" spans="1:14" ht="12">
      <c r="A160" s="19" t="s">
        <v>35</v>
      </c>
      <c r="B160" s="19" t="s">
        <v>36</v>
      </c>
      <c r="C160" s="19">
        <v>66</v>
      </c>
      <c r="D160" s="25">
        <v>10</v>
      </c>
      <c r="E160" s="25">
        <v>9</v>
      </c>
      <c r="F160" s="19">
        <v>1576</v>
      </c>
      <c r="G160" s="19" t="s">
        <v>363</v>
      </c>
      <c r="H160" s="19" t="s">
        <v>231</v>
      </c>
      <c r="L160" s="19" t="s">
        <v>82</v>
      </c>
      <c r="M160" s="19" t="s">
        <v>118</v>
      </c>
      <c r="N160" s="19" t="s">
        <v>74</v>
      </c>
    </row>
    <row r="161" spans="1:14" ht="12">
      <c r="A161" s="19" t="s">
        <v>35</v>
      </c>
      <c r="B161" s="19" t="s">
        <v>36</v>
      </c>
      <c r="C161" s="19">
        <v>65</v>
      </c>
      <c r="D161" s="25">
        <v>27</v>
      </c>
      <c r="E161" s="25">
        <v>7</v>
      </c>
      <c r="F161" s="19">
        <v>1576</v>
      </c>
      <c r="G161" s="19" t="s">
        <v>98</v>
      </c>
      <c r="H161" s="19" t="s">
        <v>41</v>
      </c>
      <c r="L161" s="19" t="s">
        <v>73</v>
      </c>
      <c r="M161" s="19" t="s">
        <v>65</v>
      </c>
      <c r="N161" s="19" t="s">
        <v>321</v>
      </c>
    </row>
    <row r="162" spans="1:18" ht="12">
      <c r="A162" s="19" t="s">
        <v>35</v>
      </c>
      <c r="B162" s="19" t="s">
        <v>36</v>
      </c>
      <c r="C162" s="19">
        <v>65</v>
      </c>
      <c r="D162" s="25">
        <v>8</v>
      </c>
      <c r="E162" s="25">
        <v>8</v>
      </c>
      <c r="F162" s="19">
        <v>1576</v>
      </c>
      <c r="G162" s="19" t="s">
        <v>136</v>
      </c>
      <c r="H162" s="19" t="s">
        <v>38</v>
      </c>
      <c r="L162" s="19" t="s">
        <v>86</v>
      </c>
      <c r="M162" s="19" t="s">
        <v>364</v>
      </c>
      <c r="R162" s="19" t="s">
        <v>365</v>
      </c>
    </row>
    <row r="163" spans="1:13" ht="12">
      <c r="A163" s="19" t="s">
        <v>35</v>
      </c>
      <c r="B163" s="19" t="s">
        <v>36</v>
      </c>
      <c r="C163" s="19">
        <v>65</v>
      </c>
      <c r="D163" s="25">
        <v>16</v>
      </c>
      <c r="E163" s="25">
        <v>7</v>
      </c>
      <c r="F163" s="19">
        <v>1576</v>
      </c>
      <c r="G163" s="19" t="s">
        <v>64</v>
      </c>
      <c r="H163" s="19" t="s">
        <v>160</v>
      </c>
      <c r="L163" s="19" t="s">
        <v>366</v>
      </c>
      <c r="M163" s="19" t="s">
        <v>269</v>
      </c>
    </row>
    <row r="164" spans="1:14" ht="12">
      <c r="A164" s="19" t="s">
        <v>35</v>
      </c>
      <c r="B164" s="19" t="s">
        <v>36</v>
      </c>
      <c r="C164" s="19">
        <v>65</v>
      </c>
      <c r="D164" s="25">
        <v>3</v>
      </c>
      <c r="E164" s="25">
        <v>7</v>
      </c>
      <c r="F164" s="19">
        <v>1576</v>
      </c>
      <c r="G164" s="19" t="s">
        <v>136</v>
      </c>
      <c r="H164" s="19" t="s">
        <v>112</v>
      </c>
      <c r="L164" s="19" t="s">
        <v>70</v>
      </c>
      <c r="M164" s="19" t="s">
        <v>84</v>
      </c>
      <c r="N164" s="19" t="s">
        <v>101</v>
      </c>
    </row>
    <row r="165" spans="1:14" ht="12">
      <c r="A165" s="19" t="s">
        <v>35</v>
      </c>
      <c r="B165" s="19" t="s">
        <v>36</v>
      </c>
      <c r="C165" s="19">
        <v>64</v>
      </c>
      <c r="D165" s="25">
        <v>24</v>
      </c>
      <c r="E165" s="25">
        <v>5</v>
      </c>
      <c r="F165" s="19">
        <v>1576</v>
      </c>
      <c r="G165" s="19" t="s">
        <v>367</v>
      </c>
      <c r="H165" s="19" t="s">
        <v>74</v>
      </c>
      <c r="L165" s="19" t="s">
        <v>201</v>
      </c>
      <c r="M165" s="19" t="s">
        <v>87</v>
      </c>
      <c r="N165" s="19" t="s">
        <v>46</v>
      </c>
    </row>
    <row r="166" spans="1:13" ht="12">
      <c r="A166" s="19" t="s">
        <v>35</v>
      </c>
      <c r="B166" s="19" t="s">
        <v>36</v>
      </c>
      <c r="C166" s="19">
        <v>64</v>
      </c>
      <c r="D166" s="25">
        <v>30</v>
      </c>
      <c r="E166" s="25">
        <v>4</v>
      </c>
      <c r="F166" s="19">
        <v>1576</v>
      </c>
      <c r="G166" s="19" t="s">
        <v>201</v>
      </c>
      <c r="H166" s="19" t="s">
        <v>46</v>
      </c>
      <c r="L166" s="19" t="s">
        <v>367</v>
      </c>
      <c r="M166" s="19" t="s">
        <v>368</v>
      </c>
    </row>
    <row r="167" spans="1:14" ht="12">
      <c r="A167" s="19" t="s">
        <v>35</v>
      </c>
      <c r="B167" s="19" t="s">
        <v>36</v>
      </c>
      <c r="C167" s="19">
        <v>63</v>
      </c>
      <c r="D167" s="25">
        <v>30</v>
      </c>
      <c r="E167" s="25">
        <v>1</v>
      </c>
      <c r="F167" s="19">
        <v>1576</v>
      </c>
      <c r="G167" s="19" t="s">
        <v>144</v>
      </c>
      <c r="H167" s="19" t="s">
        <v>342</v>
      </c>
      <c r="L167" s="19" t="s">
        <v>129</v>
      </c>
      <c r="M167" s="19" t="s">
        <v>113</v>
      </c>
      <c r="N167" s="19" t="s">
        <v>153</v>
      </c>
    </row>
    <row r="168" spans="1:17" ht="12">
      <c r="A168" s="19" t="s">
        <v>35</v>
      </c>
      <c r="B168" s="19" t="s">
        <v>36</v>
      </c>
      <c r="C168" s="19">
        <v>63</v>
      </c>
      <c r="D168" s="25">
        <v>30</v>
      </c>
      <c r="E168" s="25">
        <v>1</v>
      </c>
      <c r="F168" s="19">
        <v>1576</v>
      </c>
      <c r="G168" s="19" t="s">
        <v>60</v>
      </c>
      <c r="H168" s="19" t="s">
        <v>46</v>
      </c>
      <c r="L168" s="19" t="s">
        <v>98</v>
      </c>
      <c r="M168" s="19" t="s">
        <v>61</v>
      </c>
      <c r="N168" s="19" t="s">
        <v>46</v>
      </c>
      <c r="Q168" s="19" t="s">
        <v>295</v>
      </c>
    </row>
    <row r="169" spans="1:13" ht="12">
      <c r="A169" s="19" t="s">
        <v>35</v>
      </c>
      <c r="B169" s="19" t="s">
        <v>36</v>
      </c>
      <c r="C169" s="19">
        <v>63</v>
      </c>
      <c r="D169" s="25">
        <v>26</v>
      </c>
      <c r="E169" s="25">
        <v>1</v>
      </c>
      <c r="F169" s="19">
        <v>1576</v>
      </c>
      <c r="G169" s="19" t="s">
        <v>78</v>
      </c>
      <c r="H169" s="19" t="s">
        <v>41</v>
      </c>
      <c r="L169" s="19" t="s">
        <v>369</v>
      </c>
      <c r="M169" s="19" t="s">
        <v>65</v>
      </c>
    </row>
    <row r="170" spans="1:14" ht="12">
      <c r="A170" s="19" t="s">
        <v>35</v>
      </c>
      <c r="B170" s="19" t="s">
        <v>36</v>
      </c>
      <c r="C170" s="19">
        <v>63</v>
      </c>
      <c r="D170" s="25">
        <v>23</v>
      </c>
      <c r="E170" s="25">
        <v>1</v>
      </c>
      <c r="F170" s="19">
        <v>1576</v>
      </c>
      <c r="G170" s="19" t="s">
        <v>332</v>
      </c>
      <c r="H170" s="19" t="s">
        <v>370</v>
      </c>
      <c r="L170" s="19" t="s">
        <v>229</v>
      </c>
      <c r="M170" s="19" t="s">
        <v>209</v>
      </c>
      <c r="N170" s="19" t="s">
        <v>104</v>
      </c>
    </row>
    <row r="171" spans="1:14" ht="12">
      <c r="A171" s="19" t="s">
        <v>35</v>
      </c>
      <c r="B171" s="19" t="s">
        <v>36</v>
      </c>
      <c r="C171" s="19">
        <v>63</v>
      </c>
      <c r="D171" s="25">
        <v>16</v>
      </c>
      <c r="E171" s="25">
        <v>1</v>
      </c>
      <c r="F171" s="19">
        <v>1576</v>
      </c>
      <c r="G171" s="19" t="s">
        <v>60</v>
      </c>
      <c r="H171" s="19" t="s">
        <v>46</v>
      </c>
      <c r="L171" s="19" t="s">
        <v>371</v>
      </c>
      <c r="M171" s="19" t="s">
        <v>110</v>
      </c>
      <c r="N171" s="19" t="s">
        <v>329</v>
      </c>
    </row>
    <row r="172" spans="1:13" ht="12">
      <c r="A172" s="19" t="s">
        <v>35</v>
      </c>
      <c r="B172" s="19" t="s">
        <v>36</v>
      </c>
      <c r="C172" s="19">
        <v>62</v>
      </c>
      <c r="D172" s="25">
        <v>30</v>
      </c>
      <c r="E172" s="25">
        <v>8</v>
      </c>
      <c r="F172" s="19">
        <v>1575</v>
      </c>
      <c r="G172" s="19" t="s">
        <v>82</v>
      </c>
      <c r="H172" s="19" t="s">
        <v>55</v>
      </c>
      <c r="L172" s="19" t="s">
        <v>372</v>
      </c>
      <c r="M172" s="19" t="s">
        <v>90</v>
      </c>
    </row>
    <row r="173" spans="1:14" ht="12">
      <c r="A173" s="19" t="s">
        <v>35</v>
      </c>
      <c r="B173" s="19" t="s">
        <v>36</v>
      </c>
      <c r="C173" s="19">
        <v>62</v>
      </c>
      <c r="D173" s="25">
        <v>13</v>
      </c>
      <c r="E173" s="25">
        <v>6</v>
      </c>
      <c r="F173" s="19">
        <v>1575</v>
      </c>
      <c r="G173" s="19" t="s">
        <v>373</v>
      </c>
      <c r="H173" s="19" t="s">
        <v>38</v>
      </c>
      <c r="L173" s="19" t="s">
        <v>198</v>
      </c>
      <c r="M173" s="19" t="s">
        <v>40</v>
      </c>
      <c r="N173" s="19" t="s">
        <v>176</v>
      </c>
    </row>
    <row r="174" spans="1:17" ht="12">
      <c r="A174" s="19" t="s">
        <v>35</v>
      </c>
      <c r="B174" s="19" t="s">
        <v>36</v>
      </c>
      <c r="C174" s="19">
        <v>61</v>
      </c>
      <c r="D174" s="25">
        <v>6</v>
      </c>
      <c r="E174" s="25">
        <v>6</v>
      </c>
      <c r="F174" s="19">
        <v>1575</v>
      </c>
      <c r="G174" s="19" t="s">
        <v>80</v>
      </c>
      <c r="H174" s="19" t="s">
        <v>46</v>
      </c>
      <c r="L174" s="19" t="s">
        <v>69</v>
      </c>
      <c r="M174" s="19" t="s">
        <v>138</v>
      </c>
      <c r="Q174" s="19" t="s">
        <v>299</v>
      </c>
    </row>
    <row r="175" spans="1:14" ht="12">
      <c r="A175" s="19" t="s">
        <v>35</v>
      </c>
      <c r="B175" s="19" t="s">
        <v>36</v>
      </c>
      <c r="C175" s="19">
        <v>61</v>
      </c>
      <c r="D175" s="25">
        <v>28</v>
      </c>
      <c r="E175" s="25">
        <v>5</v>
      </c>
      <c r="F175" s="19">
        <v>1575</v>
      </c>
      <c r="G175" s="19" t="s">
        <v>44</v>
      </c>
      <c r="H175" s="19" t="s">
        <v>46</v>
      </c>
      <c r="L175" s="19" t="s">
        <v>374</v>
      </c>
      <c r="M175" s="19" t="s">
        <v>138</v>
      </c>
      <c r="N175" s="19" t="s">
        <v>375</v>
      </c>
    </row>
    <row r="176" spans="1:18" ht="12">
      <c r="A176" s="19" t="s">
        <v>35</v>
      </c>
      <c r="B176" s="19" t="s">
        <v>36</v>
      </c>
      <c r="C176" s="19">
        <v>61</v>
      </c>
      <c r="D176" s="25">
        <v>25</v>
      </c>
      <c r="E176" s="25">
        <v>4</v>
      </c>
      <c r="F176" s="19">
        <v>1575</v>
      </c>
      <c r="G176" s="19" t="s">
        <v>281</v>
      </c>
      <c r="H176" s="19" t="s">
        <v>46</v>
      </c>
      <c r="L176" s="19" t="s">
        <v>133</v>
      </c>
      <c r="M176" s="19" t="s">
        <v>269</v>
      </c>
      <c r="R176" s="19" t="s">
        <v>376</v>
      </c>
    </row>
    <row r="177" spans="1:13" ht="12">
      <c r="A177" s="19" t="s">
        <v>35</v>
      </c>
      <c r="B177" s="19" t="s">
        <v>36</v>
      </c>
      <c r="C177" s="19">
        <v>59</v>
      </c>
      <c r="D177" s="25">
        <v>18</v>
      </c>
      <c r="E177" s="25">
        <v>10</v>
      </c>
      <c r="F177" s="19">
        <v>1574</v>
      </c>
      <c r="G177" s="19" t="s">
        <v>192</v>
      </c>
      <c r="H177" s="19" t="s">
        <v>49</v>
      </c>
      <c r="L177" s="19" t="s">
        <v>133</v>
      </c>
      <c r="M177" s="19" t="s">
        <v>219</v>
      </c>
    </row>
    <row r="178" spans="1:14" ht="12">
      <c r="A178" s="19" t="s">
        <v>35</v>
      </c>
      <c r="B178" s="19" t="s">
        <v>36</v>
      </c>
      <c r="C178" s="19">
        <v>58</v>
      </c>
      <c r="D178" s="25">
        <v>4</v>
      </c>
      <c r="E178" s="25">
        <v>8</v>
      </c>
      <c r="F178" s="19">
        <v>1574</v>
      </c>
      <c r="G178" s="19" t="s">
        <v>73</v>
      </c>
      <c r="H178" s="19" t="s">
        <v>199</v>
      </c>
      <c r="L178" s="19" t="s">
        <v>80</v>
      </c>
      <c r="M178" s="19" t="s">
        <v>377</v>
      </c>
      <c r="N178" s="19" t="s">
        <v>215</v>
      </c>
    </row>
    <row r="179" spans="1:18" ht="12">
      <c r="A179" s="19" t="s">
        <v>35</v>
      </c>
      <c r="B179" s="19" t="s">
        <v>36</v>
      </c>
      <c r="C179" s="19">
        <v>58</v>
      </c>
      <c r="D179" s="25">
        <v>21</v>
      </c>
      <c r="E179" s="25">
        <v>6</v>
      </c>
      <c r="F179" s="19">
        <v>1574</v>
      </c>
      <c r="G179" s="19" t="s">
        <v>102</v>
      </c>
      <c r="H179" s="19" t="s">
        <v>74</v>
      </c>
      <c r="L179" s="19" t="s">
        <v>212</v>
      </c>
      <c r="M179" s="19" t="s">
        <v>269</v>
      </c>
      <c r="R179" s="19" t="s">
        <v>378</v>
      </c>
    </row>
    <row r="180" spans="1:17" ht="12">
      <c r="A180" s="19" t="s">
        <v>35</v>
      </c>
      <c r="B180" s="19" t="s">
        <v>36</v>
      </c>
      <c r="C180" s="19">
        <v>58</v>
      </c>
      <c r="D180" s="25">
        <v>27</v>
      </c>
      <c r="E180" s="25">
        <v>5</v>
      </c>
      <c r="F180" s="19">
        <v>1574</v>
      </c>
      <c r="G180" s="19" t="s">
        <v>379</v>
      </c>
      <c r="H180" s="19" t="s">
        <v>380</v>
      </c>
      <c r="L180" s="19" t="s">
        <v>381</v>
      </c>
      <c r="M180" s="19" t="s">
        <v>51</v>
      </c>
      <c r="Q180" s="19" t="s">
        <v>382</v>
      </c>
    </row>
    <row r="181" spans="1:14" ht="12">
      <c r="A181" s="19" t="s">
        <v>35</v>
      </c>
      <c r="B181" s="19" t="s">
        <v>36</v>
      </c>
      <c r="C181" s="19">
        <v>56</v>
      </c>
      <c r="D181" s="25">
        <v>25</v>
      </c>
      <c r="E181" s="25">
        <v>1</v>
      </c>
      <c r="F181" s="19">
        <v>1574</v>
      </c>
      <c r="G181" s="19" t="s">
        <v>276</v>
      </c>
      <c r="H181" s="19" t="s">
        <v>49</v>
      </c>
      <c r="L181" s="19" t="s">
        <v>50</v>
      </c>
      <c r="M181" s="19" t="s">
        <v>113</v>
      </c>
      <c r="N181" s="19" t="s">
        <v>251</v>
      </c>
    </row>
    <row r="182" spans="1:14" ht="12">
      <c r="A182" s="19" t="s">
        <v>35</v>
      </c>
      <c r="B182" s="19" t="s">
        <v>36</v>
      </c>
      <c r="C182" s="19">
        <v>55</v>
      </c>
      <c r="D182" s="25">
        <v>7</v>
      </c>
      <c r="E182" s="25">
        <v>7</v>
      </c>
      <c r="F182" s="19">
        <v>1573</v>
      </c>
      <c r="G182" s="19" t="s">
        <v>383</v>
      </c>
      <c r="H182" s="19" t="s">
        <v>384</v>
      </c>
      <c r="L182" s="19" t="s">
        <v>241</v>
      </c>
      <c r="M182" s="19" t="s">
        <v>385</v>
      </c>
      <c r="N182" s="19" t="s">
        <v>145</v>
      </c>
    </row>
    <row r="183" spans="1:17" ht="12">
      <c r="A183" s="19" t="s">
        <v>35</v>
      </c>
      <c r="B183" s="19" t="s">
        <v>36</v>
      </c>
      <c r="C183" s="19">
        <v>54</v>
      </c>
      <c r="D183" s="25">
        <v>30</v>
      </c>
      <c r="E183" s="25">
        <v>6</v>
      </c>
      <c r="F183" s="19">
        <v>1573</v>
      </c>
      <c r="G183" s="19" t="s">
        <v>273</v>
      </c>
      <c r="H183" s="19" t="s">
        <v>41</v>
      </c>
      <c r="L183" s="19" t="s">
        <v>241</v>
      </c>
      <c r="M183" s="19" t="s">
        <v>71</v>
      </c>
      <c r="N183" s="19" t="s">
        <v>49</v>
      </c>
      <c r="Q183" s="19" t="s">
        <v>386</v>
      </c>
    </row>
    <row r="184" spans="1:17" ht="12">
      <c r="A184" s="19" t="s">
        <v>35</v>
      </c>
      <c r="B184" s="19" t="s">
        <v>36</v>
      </c>
      <c r="C184" s="19">
        <v>53</v>
      </c>
      <c r="D184" s="25">
        <v>21</v>
      </c>
      <c r="E184" s="25">
        <v>10</v>
      </c>
      <c r="F184" s="19">
        <v>1572</v>
      </c>
      <c r="G184" s="19" t="s">
        <v>345</v>
      </c>
      <c r="H184" s="19" t="s">
        <v>199</v>
      </c>
      <c r="L184" s="19" t="s">
        <v>126</v>
      </c>
      <c r="M184" s="19" t="s">
        <v>387</v>
      </c>
      <c r="Q184" s="19" t="s">
        <v>388</v>
      </c>
    </row>
    <row r="185" spans="1:14" ht="12">
      <c r="A185" s="19" t="s">
        <v>35</v>
      </c>
      <c r="B185" s="19" t="s">
        <v>36</v>
      </c>
      <c r="C185" s="19">
        <v>52</v>
      </c>
      <c r="D185" s="25">
        <v>5</v>
      </c>
      <c r="E185" s="25">
        <v>7</v>
      </c>
      <c r="F185" s="19">
        <v>1572</v>
      </c>
      <c r="G185" s="19" t="s">
        <v>50</v>
      </c>
      <c r="H185" s="19" t="s">
        <v>46</v>
      </c>
      <c r="L185" s="19" t="s">
        <v>126</v>
      </c>
      <c r="M185" s="19" t="s">
        <v>87</v>
      </c>
      <c r="N185" s="19" t="s">
        <v>46</v>
      </c>
    </row>
    <row r="186" spans="1:13" ht="12">
      <c r="A186" s="19" t="s">
        <v>35</v>
      </c>
      <c r="B186" s="19" t="s">
        <v>36</v>
      </c>
      <c r="C186" s="19">
        <v>51</v>
      </c>
      <c r="D186" s="25">
        <v>3</v>
      </c>
      <c r="E186" s="25">
        <v>6</v>
      </c>
      <c r="F186" s="19">
        <v>1572</v>
      </c>
      <c r="G186" s="19" t="s">
        <v>389</v>
      </c>
      <c r="H186" s="19" t="s">
        <v>112</v>
      </c>
      <c r="L186" s="19" t="s">
        <v>390</v>
      </c>
      <c r="M186" s="19" t="s">
        <v>391</v>
      </c>
    </row>
    <row r="187" spans="1:13" ht="12">
      <c r="A187" s="19" t="s">
        <v>35</v>
      </c>
      <c r="B187" s="19" t="s">
        <v>36</v>
      </c>
      <c r="C187" s="19">
        <v>51</v>
      </c>
      <c r="D187" s="25">
        <v>2</v>
      </c>
      <c r="E187" s="25">
        <v>6</v>
      </c>
      <c r="F187" s="19">
        <v>1572</v>
      </c>
      <c r="G187" s="19" t="s">
        <v>392</v>
      </c>
      <c r="H187" s="19" t="s">
        <v>393</v>
      </c>
      <c r="L187" s="19" t="s">
        <v>394</v>
      </c>
      <c r="M187" s="19" t="s">
        <v>110</v>
      </c>
    </row>
    <row r="188" spans="1:14" ht="12">
      <c r="A188" s="19" t="s">
        <v>35</v>
      </c>
      <c r="B188" s="19" t="s">
        <v>36</v>
      </c>
      <c r="C188" s="19">
        <v>50</v>
      </c>
      <c r="D188" s="25">
        <v>14</v>
      </c>
      <c r="E188" s="25">
        <v>1</v>
      </c>
      <c r="F188" s="19">
        <v>1572</v>
      </c>
      <c r="G188" s="19" t="s">
        <v>395</v>
      </c>
      <c r="H188" s="19" t="s">
        <v>55</v>
      </c>
      <c r="L188" s="19" t="s">
        <v>89</v>
      </c>
      <c r="M188" s="19" t="s">
        <v>130</v>
      </c>
      <c r="N188" s="19" t="s">
        <v>55</v>
      </c>
    </row>
    <row r="189" spans="1:14" ht="12">
      <c r="A189" s="19" t="s">
        <v>35</v>
      </c>
      <c r="B189" s="19" t="s">
        <v>36</v>
      </c>
      <c r="C189" s="19">
        <v>48</v>
      </c>
      <c r="D189" s="25">
        <v>20</v>
      </c>
      <c r="E189" s="25">
        <v>8</v>
      </c>
      <c r="F189" s="19">
        <v>1571</v>
      </c>
      <c r="G189" s="19" t="s">
        <v>340</v>
      </c>
      <c r="H189" s="19" t="s">
        <v>396</v>
      </c>
      <c r="L189" s="19" t="s">
        <v>73</v>
      </c>
      <c r="M189" s="19" t="s">
        <v>84</v>
      </c>
      <c r="N189" s="19" t="s">
        <v>321</v>
      </c>
    </row>
    <row r="190" spans="1:14" ht="12">
      <c r="A190" s="19" t="s">
        <v>35</v>
      </c>
      <c r="B190" s="19" t="s">
        <v>36</v>
      </c>
      <c r="C190" s="19">
        <v>48</v>
      </c>
      <c r="D190" s="25">
        <v>23</v>
      </c>
      <c r="E190" s="25">
        <v>7</v>
      </c>
      <c r="F190" s="19">
        <v>1571</v>
      </c>
      <c r="G190" s="19" t="s">
        <v>397</v>
      </c>
      <c r="H190" s="19" t="s">
        <v>38</v>
      </c>
      <c r="L190" s="19" t="s">
        <v>398</v>
      </c>
      <c r="M190" s="19" t="s">
        <v>90</v>
      </c>
      <c r="N190" s="19" t="s">
        <v>399</v>
      </c>
    </row>
    <row r="191" spans="1:13" ht="12">
      <c r="A191" s="19" t="s">
        <v>35</v>
      </c>
      <c r="B191" s="19" t="s">
        <v>36</v>
      </c>
      <c r="C191" s="19">
        <v>48</v>
      </c>
      <c r="D191" s="25">
        <v>10</v>
      </c>
      <c r="E191" s="25">
        <v>6</v>
      </c>
      <c r="F191" s="19">
        <v>1571</v>
      </c>
      <c r="G191" s="19" t="s">
        <v>89</v>
      </c>
      <c r="H191" s="19" t="s">
        <v>55</v>
      </c>
      <c r="L191" s="19" t="s">
        <v>400</v>
      </c>
      <c r="M191" s="19" t="s">
        <v>134</v>
      </c>
    </row>
    <row r="192" spans="1:17" ht="12">
      <c r="A192" s="19" t="s">
        <v>35</v>
      </c>
      <c r="B192" s="19" t="s">
        <v>36</v>
      </c>
      <c r="C192" s="19">
        <v>47</v>
      </c>
      <c r="D192" s="25">
        <v>30</v>
      </c>
      <c r="E192" s="25">
        <v>4</v>
      </c>
      <c r="F192" s="19">
        <v>1571</v>
      </c>
      <c r="G192" s="19" t="s">
        <v>50</v>
      </c>
      <c r="H192" s="19" t="s">
        <v>181</v>
      </c>
      <c r="L192" s="19" t="s">
        <v>401</v>
      </c>
      <c r="M192" s="19" t="s">
        <v>87</v>
      </c>
      <c r="Q192" s="19" t="s">
        <v>402</v>
      </c>
    </row>
    <row r="193" spans="1:17" ht="12">
      <c r="A193" s="19" t="s">
        <v>35</v>
      </c>
      <c r="B193" s="19" t="s">
        <v>36</v>
      </c>
      <c r="C193" s="19">
        <v>46</v>
      </c>
      <c r="D193" s="25">
        <v>6</v>
      </c>
      <c r="E193" s="25">
        <v>2</v>
      </c>
      <c r="F193" s="19">
        <v>1571</v>
      </c>
      <c r="G193" s="19" t="s">
        <v>403</v>
      </c>
      <c r="H193" s="19" t="s">
        <v>404</v>
      </c>
      <c r="L193" s="19" t="s">
        <v>359</v>
      </c>
      <c r="M193" s="19" t="s">
        <v>65</v>
      </c>
      <c r="N193" s="19" t="s">
        <v>375</v>
      </c>
      <c r="Q193" s="19" t="s">
        <v>242</v>
      </c>
    </row>
    <row r="194" spans="1:14" ht="12">
      <c r="A194" s="19" t="s">
        <v>35</v>
      </c>
      <c r="B194" s="19" t="s">
        <v>36</v>
      </c>
      <c r="C194" s="19">
        <v>46</v>
      </c>
      <c r="D194" s="25">
        <v>29</v>
      </c>
      <c r="E194" s="25">
        <v>1</v>
      </c>
      <c r="F194" s="19">
        <v>1571</v>
      </c>
      <c r="G194" s="19" t="s">
        <v>359</v>
      </c>
      <c r="H194" s="19" t="s">
        <v>321</v>
      </c>
      <c r="L194" s="19" t="s">
        <v>343</v>
      </c>
      <c r="M194" s="19" t="s">
        <v>118</v>
      </c>
      <c r="N194" s="19" t="s">
        <v>153</v>
      </c>
    </row>
    <row r="195" spans="1:18" ht="12">
      <c r="A195" s="19" t="s">
        <v>35</v>
      </c>
      <c r="B195" s="19" t="s">
        <v>36</v>
      </c>
      <c r="C195" s="19">
        <v>44</v>
      </c>
      <c r="D195" s="25">
        <v>30</v>
      </c>
      <c r="E195" s="25">
        <v>10</v>
      </c>
      <c r="F195" s="19">
        <v>1570</v>
      </c>
      <c r="G195" s="19" t="s">
        <v>73</v>
      </c>
      <c r="H195" s="19" t="s">
        <v>405</v>
      </c>
      <c r="L195" s="19" t="s">
        <v>406</v>
      </c>
      <c r="M195" s="19" t="s">
        <v>51</v>
      </c>
      <c r="R195" s="19" t="s">
        <v>407</v>
      </c>
    </row>
    <row r="196" spans="1:17" ht="12">
      <c r="A196" s="19" t="s">
        <v>35</v>
      </c>
      <c r="B196" s="19" t="s">
        <v>36</v>
      </c>
      <c r="C196" s="19">
        <v>44</v>
      </c>
      <c r="D196" s="25">
        <v>2</v>
      </c>
      <c r="E196" s="25">
        <v>10</v>
      </c>
      <c r="F196" s="19">
        <v>1570</v>
      </c>
      <c r="G196" s="19" t="s">
        <v>73</v>
      </c>
      <c r="H196" s="19" t="s">
        <v>49</v>
      </c>
      <c r="L196" s="19" t="s">
        <v>288</v>
      </c>
      <c r="M196" s="19" t="s">
        <v>65</v>
      </c>
      <c r="Q196" s="19" t="s">
        <v>408</v>
      </c>
    </row>
    <row r="197" spans="1:13" ht="12">
      <c r="A197" s="19" t="s">
        <v>35</v>
      </c>
      <c r="B197" s="19" t="s">
        <v>36</v>
      </c>
      <c r="C197" s="19">
        <v>43</v>
      </c>
      <c r="D197" s="25">
        <v>20</v>
      </c>
      <c r="E197" s="25">
        <v>6</v>
      </c>
      <c r="F197" s="19">
        <v>1570</v>
      </c>
      <c r="G197" s="19" t="s">
        <v>50</v>
      </c>
      <c r="H197" s="19" t="s">
        <v>74</v>
      </c>
      <c r="L197" s="19" t="s">
        <v>82</v>
      </c>
      <c r="M197" s="19" t="s">
        <v>172</v>
      </c>
    </row>
    <row r="198" spans="1:18" ht="12">
      <c r="A198" s="19" t="s">
        <v>35</v>
      </c>
      <c r="B198" s="19" t="s">
        <v>36</v>
      </c>
      <c r="C198" s="19">
        <v>43</v>
      </c>
      <c r="D198" s="25">
        <v>20</v>
      </c>
      <c r="E198" s="25">
        <v>6</v>
      </c>
      <c r="F198" s="19">
        <v>1570</v>
      </c>
      <c r="G198" s="19" t="s">
        <v>82</v>
      </c>
      <c r="H198" s="19" t="s">
        <v>74</v>
      </c>
      <c r="L198" s="19" t="s">
        <v>409</v>
      </c>
      <c r="M198" s="19" t="s">
        <v>61</v>
      </c>
      <c r="Q198" s="19" t="s">
        <v>202</v>
      </c>
      <c r="R198" s="19" t="s">
        <v>287</v>
      </c>
    </row>
    <row r="199" spans="1:14" ht="12">
      <c r="A199" s="19" t="s">
        <v>35</v>
      </c>
      <c r="B199" s="19" t="s">
        <v>36</v>
      </c>
      <c r="C199" s="19">
        <v>43</v>
      </c>
      <c r="D199" s="25">
        <v>23</v>
      </c>
      <c r="E199" s="25">
        <v>5</v>
      </c>
      <c r="F199" s="19">
        <v>1570</v>
      </c>
      <c r="G199" s="19" t="s">
        <v>238</v>
      </c>
      <c r="H199" s="19" t="s">
        <v>63</v>
      </c>
      <c r="L199" s="19" t="s">
        <v>70</v>
      </c>
      <c r="M199" s="19" t="s">
        <v>110</v>
      </c>
      <c r="N199" s="19" t="s">
        <v>101</v>
      </c>
    </row>
    <row r="200" spans="1:18" ht="12">
      <c r="A200" s="19" t="s">
        <v>35</v>
      </c>
      <c r="B200" s="19" t="s">
        <v>36</v>
      </c>
      <c r="C200" s="19">
        <v>43</v>
      </c>
      <c r="D200" s="25">
        <v>22</v>
      </c>
      <c r="E200" s="25">
        <v>5</v>
      </c>
      <c r="F200" s="19">
        <v>1570</v>
      </c>
      <c r="G200" s="19" t="s">
        <v>103</v>
      </c>
      <c r="H200" s="19" t="s">
        <v>153</v>
      </c>
      <c r="M200" s="19" t="s">
        <v>87</v>
      </c>
      <c r="R200" s="19" t="s">
        <v>410</v>
      </c>
    </row>
    <row r="201" spans="1:17" ht="12">
      <c r="A201" s="19" t="s">
        <v>35</v>
      </c>
      <c r="B201" s="19" t="s">
        <v>36</v>
      </c>
      <c r="C201" s="19">
        <v>42</v>
      </c>
      <c r="D201" s="25">
        <v>17</v>
      </c>
      <c r="E201" s="25">
        <v>4</v>
      </c>
      <c r="F201" s="19">
        <v>1570</v>
      </c>
      <c r="G201" s="19" t="s">
        <v>411</v>
      </c>
      <c r="H201" s="19" t="s">
        <v>46</v>
      </c>
      <c r="L201" s="19" t="s">
        <v>412</v>
      </c>
      <c r="M201" s="19" t="s">
        <v>413</v>
      </c>
      <c r="Q201" s="19" t="s">
        <v>414</v>
      </c>
    </row>
    <row r="202" spans="1:14" ht="12">
      <c r="A202" s="19" t="s">
        <v>35</v>
      </c>
      <c r="B202" s="19" t="s">
        <v>36</v>
      </c>
      <c r="C202" s="19">
        <v>39</v>
      </c>
      <c r="D202" s="25">
        <v>13</v>
      </c>
      <c r="E202" s="25">
        <v>6</v>
      </c>
      <c r="F202" s="19">
        <v>1569</v>
      </c>
      <c r="G202" s="19" t="s">
        <v>359</v>
      </c>
      <c r="H202" s="19" t="s">
        <v>74</v>
      </c>
      <c r="L202" s="19" t="s">
        <v>50</v>
      </c>
      <c r="M202" s="19" t="s">
        <v>118</v>
      </c>
      <c r="N202" s="19" t="s">
        <v>251</v>
      </c>
    </row>
    <row r="203" spans="1:17" ht="12">
      <c r="A203" s="19" t="s">
        <v>35</v>
      </c>
      <c r="B203" s="19" t="s">
        <v>36</v>
      </c>
      <c r="C203" s="19">
        <v>39</v>
      </c>
      <c r="D203" s="25">
        <v>6</v>
      </c>
      <c r="E203" s="25">
        <v>6</v>
      </c>
      <c r="F203" s="19">
        <v>1569</v>
      </c>
      <c r="G203" s="19" t="s">
        <v>415</v>
      </c>
      <c r="H203" s="19" t="s">
        <v>358</v>
      </c>
      <c r="L203" s="19" t="s">
        <v>392</v>
      </c>
      <c r="M203" s="19" t="s">
        <v>416</v>
      </c>
      <c r="N203" s="19" t="s">
        <v>176</v>
      </c>
      <c r="Q203" s="19" t="s">
        <v>408</v>
      </c>
    </row>
    <row r="204" spans="1:18" ht="12">
      <c r="A204" s="19" t="s">
        <v>35</v>
      </c>
      <c r="B204" s="19" t="s">
        <v>36</v>
      </c>
      <c r="C204" s="19">
        <v>37</v>
      </c>
      <c r="D204" s="25">
        <v>26</v>
      </c>
      <c r="E204" s="25">
        <v>2</v>
      </c>
      <c r="F204" s="19">
        <v>1569</v>
      </c>
      <c r="G204" s="19" t="s">
        <v>417</v>
      </c>
      <c r="H204" s="19" t="s">
        <v>112</v>
      </c>
      <c r="M204" s="19" t="s">
        <v>90</v>
      </c>
      <c r="Q204" s="19" t="s">
        <v>418</v>
      </c>
      <c r="R204" s="19" t="s">
        <v>419</v>
      </c>
    </row>
    <row r="205" spans="1:13" ht="12">
      <c r="A205" s="19" t="s">
        <v>35</v>
      </c>
      <c r="B205" s="19" t="s">
        <v>36</v>
      </c>
      <c r="C205" s="19">
        <v>37</v>
      </c>
      <c r="D205" s="25">
        <v>21</v>
      </c>
      <c r="E205" s="25">
        <v>2</v>
      </c>
      <c r="F205" s="19">
        <v>1569</v>
      </c>
      <c r="G205" s="19" t="s">
        <v>64</v>
      </c>
      <c r="H205" s="19" t="s">
        <v>46</v>
      </c>
      <c r="L205" s="19" t="s">
        <v>232</v>
      </c>
      <c r="M205" s="19" t="s">
        <v>118</v>
      </c>
    </row>
    <row r="206" spans="1:17" ht="12">
      <c r="A206" s="19" t="s">
        <v>35</v>
      </c>
      <c r="B206" s="19" t="s">
        <v>36</v>
      </c>
      <c r="C206" s="19">
        <v>33</v>
      </c>
      <c r="D206" s="25">
        <v>16</v>
      </c>
      <c r="E206" s="25">
        <v>8</v>
      </c>
      <c r="F206" s="19">
        <v>1568</v>
      </c>
      <c r="G206" s="19" t="s">
        <v>50</v>
      </c>
      <c r="H206" s="19" t="s">
        <v>46</v>
      </c>
      <c r="M206" s="19" t="s">
        <v>118</v>
      </c>
      <c r="N206" s="19" t="s">
        <v>420</v>
      </c>
      <c r="Q206" s="19" t="s">
        <v>421</v>
      </c>
    </row>
    <row r="207" spans="1:13" ht="12">
      <c r="A207" s="19" t="s">
        <v>35</v>
      </c>
      <c r="B207" s="19" t="s">
        <v>36</v>
      </c>
      <c r="C207" s="19">
        <v>32</v>
      </c>
      <c r="D207" s="25">
        <v>21</v>
      </c>
      <c r="E207" s="25">
        <v>6</v>
      </c>
      <c r="F207" s="19">
        <v>1568</v>
      </c>
      <c r="G207" s="19" t="s">
        <v>227</v>
      </c>
      <c r="H207" s="19" t="s">
        <v>99</v>
      </c>
      <c r="L207" s="19" t="s">
        <v>206</v>
      </c>
      <c r="M207" s="19" t="s">
        <v>110</v>
      </c>
    </row>
    <row r="208" spans="1:13" ht="12">
      <c r="A208" s="19" t="s">
        <v>35</v>
      </c>
      <c r="B208" s="19" t="s">
        <v>36</v>
      </c>
      <c r="C208" s="19">
        <v>32</v>
      </c>
      <c r="D208" s="25">
        <v>17</v>
      </c>
      <c r="E208" s="25">
        <v>5</v>
      </c>
      <c r="F208" s="19">
        <v>1568</v>
      </c>
      <c r="G208" s="19" t="s">
        <v>148</v>
      </c>
      <c r="H208" s="19" t="s">
        <v>101</v>
      </c>
      <c r="L208" s="19" t="s">
        <v>390</v>
      </c>
      <c r="M208" s="19" t="s">
        <v>84</v>
      </c>
    </row>
    <row r="209" spans="1:18" ht="12">
      <c r="A209" s="19" t="s">
        <v>35</v>
      </c>
      <c r="B209" s="19" t="s">
        <v>36</v>
      </c>
      <c r="C209" s="19">
        <v>31</v>
      </c>
      <c r="D209" s="25">
        <v>14</v>
      </c>
      <c r="E209" s="25">
        <v>3</v>
      </c>
      <c r="F209" s="19">
        <v>1568</v>
      </c>
      <c r="G209" s="19" t="s">
        <v>422</v>
      </c>
      <c r="H209" s="19" t="s">
        <v>423</v>
      </c>
      <c r="L209" s="19" t="s">
        <v>424</v>
      </c>
      <c r="M209" s="19" t="s">
        <v>110</v>
      </c>
      <c r="R209" s="19" t="s">
        <v>425</v>
      </c>
    </row>
    <row r="210" spans="1:17" ht="12">
      <c r="A210" s="19" t="s">
        <v>35</v>
      </c>
      <c r="B210" s="19" t="s">
        <v>36</v>
      </c>
      <c r="C210" s="19">
        <v>30</v>
      </c>
      <c r="D210" s="25">
        <v>10</v>
      </c>
      <c r="E210" s="25">
        <v>2</v>
      </c>
      <c r="F210" s="19">
        <v>1568</v>
      </c>
      <c r="G210" s="19" t="s">
        <v>316</v>
      </c>
      <c r="H210" s="19" t="s">
        <v>46</v>
      </c>
      <c r="L210" s="19" t="s">
        <v>426</v>
      </c>
      <c r="M210" s="19" t="s">
        <v>209</v>
      </c>
      <c r="N210" s="19" t="s">
        <v>427</v>
      </c>
      <c r="Q210" s="19" t="s">
        <v>428</v>
      </c>
    </row>
    <row r="211" spans="1:18" ht="12">
      <c r="A211" s="19" t="s">
        <v>35</v>
      </c>
      <c r="B211" s="19" t="s">
        <v>36</v>
      </c>
      <c r="C211" s="19">
        <v>30</v>
      </c>
      <c r="D211" s="25">
        <v>10</v>
      </c>
      <c r="E211" s="25">
        <v>2</v>
      </c>
      <c r="F211" s="19">
        <v>1568</v>
      </c>
      <c r="G211" s="19" t="s">
        <v>429</v>
      </c>
      <c r="H211" s="19" t="s">
        <v>41</v>
      </c>
      <c r="L211" s="19" t="s">
        <v>430</v>
      </c>
      <c r="M211" s="19" t="s">
        <v>87</v>
      </c>
      <c r="Q211" s="19" t="s">
        <v>431</v>
      </c>
      <c r="R211" s="19" t="s">
        <v>432</v>
      </c>
    </row>
    <row r="212" spans="1:13" ht="12">
      <c r="A212" s="19" t="s">
        <v>35</v>
      </c>
      <c r="B212" s="19" t="s">
        <v>36</v>
      </c>
      <c r="C212" s="19">
        <v>30</v>
      </c>
      <c r="D212" s="25">
        <v>14</v>
      </c>
      <c r="E212" s="25">
        <v>1</v>
      </c>
      <c r="F212" s="19">
        <v>1568</v>
      </c>
      <c r="G212" s="19" t="s">
        <v>201</v>
      </c>
      <c r="H212" s="19" t="s">
        <v>46</v>
      </c>
      <c r="L212" s="19" t="s">
        <v>433</v>
      </c>
      <c r="M212" s="19" t="s">
        <v>51</v>
      </c>
    </row>
    <row r="213" spans="1:13" ht="12">
      <c r="A213" s="19" t="s">
        <v>35</v>
      </c>
      <c r="B213" s="19" t="s">
        <v>36</v>
      </c>
      <c r="C213" s="19">
        <v>28</v>
      </c>
      <c r="D213" s="25">
        <v>1</v>
      </c>
      <c r="E213" s="25">
        <v>9</v>
      </c>
      <c r="F213" s="19">
        <v>1567</v>
      </c>
      <c r="G213" s="19" t="s">
        <v>50</v>
      </c>
      <c r="H213" s="19" t="s">
        <v>46</v>
      </c>
      <c r="L213" s="19" t="s">
        <v>373</v>
      </c>
      <c r="M213" s="19" t="s">
        <v>65</v>
      </c>
    </row>
    <row r="214" spans="1:14" ht="12">
      <c r="A214" s="19" t="s">
        <v>35</v>
      </c>
      <c r="B214" s="19" t="s">
        <v>36</v>
      </c>
      <c r="C214" s="19">
        <v>28</v>
      </c>
      <c r="D214" s="25">
        <v>24</v>
      </c>
      <c r="E214" s="25">
        <v>6</v>
      </c>
      <c r="F214" s="19">
        <v>1567</v>
      </c>
      <c r="G214" s="19" t="s">
        <v>50</v>
      </c>
      <c r="H214" s="19" t="s">
        <v>46</v>
      </c>
      <c r="L214" s="19" t="s">
        <v>64</v>
      </c>
      <c r="M214" s="19" t="s">
        <v>434</v>
      </c>
      <c r="N214" s="19" t="s">
        <v>101</v>
      </c>
    </row>
    <row r="215" spans="1:18" ht="12">
      <c r="A215" s="19" t="s">
        <v>35</v>
      </c>
      <c r="B215" s="19" t="s">
        <v>36</v>
      </c>
      <c r="C215" s="19">
        <v>28</v>
      </c>
      <c r="D215" s="25">
        <v>17</v>
      </c>
      <c r="E215" s="25">
        <v>6</v>
      </c>
      <c r="F215" s="19">
        <v>1567</v>
      </c>
      <c r="G215" s="19" t="s">
        <v>64</v>
      </c>
      <c r="H215" s="19" t="s">
        <v>41</v>
      </c>
      <c r="I215" s="19" t="s">
        <v>101</v>
      </c>
      <c r="L215" s="19" t="s">
        <v>435</v>
      </c>
      <c r="M215" s="19" t="s">
        <v>118</v>
      </c>
      <c r="N215" s="19" t="s">
        <v>436</v>
      </c>
      <c r="R215" s="19" t="s">
        <v>437</v>
      </c>
    </row>
    <row r="216" spans="1:13" ht="12">
      <c r="A216" s="19" t="s">
        <v>35</v>
      </c>
      <c r="B216" s="19" t="s">
        <v>36</v>
      </c>
      <c r="C216" s="19">
        <v>28</v>
      </c>
      <c r="D216" s="25">
        <v>9</v>
      </c>
      <c r="E216" s="25">
        <v>6</v>
      </c>
      <c r="F216" s="19">
        <v>1567</v>
      </c>
      <c r="G216" s="19" t="s">
        <v>227</v>
      </c>
      <c r="H216" s="19" t="s">
        <v>63</v>
      </c>
      <c r="L216" s="19" t="s">
        <v>182</v>
      </c>
      <c r="M216" s="19" t="s">
        <v>51</v>
      </c>
    </row>
    <row r="217" spans="1:18" ht="12">
      <c r="A217" s="19" t="s">
        <v>35</v>
      </c>
      <c r="B217" s="19" t="s">
        <v>36</v>
      </c>
      <c r="C217" s="19">
        <v>27</v>
      </c>
      <c r="D217" s="25">
        <v>8</v>
      </c>
      <c r="E217" s="25">
        <v>4</v>
      </c>
      <c r="F217" s="19">
        <v>1567</v>
      </c>
      <c r="G217" s="19" t="s">
        <v>343</v>
      </c>
      <c r="H217" s="19" t="s">
        <v>38</v>
      </c>
      <c r="L217" s="19" t="s">
        <v>359</v>
      </c>
      <c r="M217" s="19" t="s">
        <v>65</v>
      </c>
      <c r="Q217" s="19" t="s">
        <v>438</v>
      </c>
      <c r="R217" s="19" t="s">
        <v>439</v>
      </c>
    </row>
    <row r="218" spans="1:17" ht="12">
      <c r="A218" s="19" t="s">
        <v>35</v>
      </c>
      <c r="B218" s="19" t="s">
        <v>36</v>
      </c>
      <c r="C218" s="19">
        <v>26</v>
      </c>
      <c r="D218" s="25">
        <v>20</v>
      </c>
      <c r="E218" s="25">
        <v>1</v>
      </c>
      <c r="F218" s="19">
        <v>1567</v>
      </c>
      <c r="G218" s="19" t="s">
        <v>440</v>
      </c>
      <c r="H218" s="19" t="s">
        <v>286</v>
      </c>
      <c r="L218" s="19" t="s">
        <v>227</v>
      </c>
      <c r="M218" s="19" t="s">
        <v>441</v>
      </c>
      <c r="Q218" s="19" t="s">
        <v>442</v>
      </c>
    </row>
    <row r="219" spans="1:13" ht="12">
      <c r="A219" s="19" t="s">
        <v>35</v>
      </c>
      <c r="B219" s="19" t="s">
        <v>36</v>
      </c>
      <c r="C219" s="19">
        <v>25</v>
      </c>
      <c r="D219" s="25">
        <v>20</v>
      </c>
      <c r="E219" s="25">
        <v>1</v>
      </c>
      <c r="F219" s="19">
        <v>1567</v>
      </c>
      <c r="G219" s="19" t="s">
        <v>128</v>
      </c>
      <c r="H219" s="19" t="s">
        <v>46</v>
      </c>
      <c r="L219" s="19" t="s">
        <v>443</v>
      </c>
      <c r="M219" s="19" t="s">
        <v>444</v>
      </c>
    </row>
    <row r="220" spans="1:17" ht="12">
      <c r="A220" s="19" t="s">
        <v>35</v>
      </c>
      <c r="B220" s="19" t="s">
        <v>36</v>
      </c>
      <c r="C220" s="19">
        <v>25</v>
      </c>
      <c r="D220" s="25">
        <v>12</v>
      </c>
      <c r="E220" s="25">
        <v>11</v>
      </c>
      <c r="F220" s="19">
        <v>1566</v>
      </c>
      <c r="G220" s="19" t="s">
        <v>445</v>
      </c>
      <c r="H220" s="19" t="s">
        <v>41</v>
      </c>
      <c r="L220" s="19" t="s">
        <v>67</v>
      </c>
      <c r="M220" s="19" t="s">
        <v>87</v>
      </c>
      <c r="Q220" s="19" t="s">
        <v>446</v>
      </c>
    </row>
    <row r="221" spans="1:17" ht="12">
      <c r="A221" s="19" t="s">
        <v>35</v>
      </c>
      <c r="B221" s="19" t="s">
        <v>36</v>
      </c>
      <c r="C221" s="19">
        <v>25</v>
      </c>
      <c r="D221" s="25">
        <v>12</v>
      </c>
      <c r="E221" s="25">
        <v>11</v>
      </c>
      <c r="F221" s="19">
        <v>1566</v>
      </c>
      <c r="G221" s="19" t="s">
        <v>128</v>
      </c>
      <c r="H221" s="19" t="s">
        <v>46</v>
      </c>
      <c r="L221" s="19" t="s">
        <v>443</v>
      </c>
      <c r="M221" s="19" t="s">
        <v>444</v>
      </c>
      <c r="N221" s="19" t="s">
        <v>46</v>
      </c>
      <c r="Q221" s="19" t="s">
        <v>447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0"/>
  <sheetViews>
    <sheetView workbookViewId="0" topLeftCell="A1">
      <selection activeCell="C260" sqref="C260"/>
    </sheetView>
  </sheetViews>
  <sheetFormatPr defaultColWidth="11.421875" defaultRowHeight="12.75"/>
  <cols>
    <col min="1" max="2" width="11.00390625" style="0" customWidth="1"/>
    <col min="3" max="3" width="5.7109375" style="26" customWidth="1"/>
    <col min="4" max="4" width="5.00390625" style="26" customWidth="1"/>
    <col min="5" max="5" width="5.7109375" style="26" customWidth="1"/>
    <col min="6" max="6" width="6.421875" style="26" customWidth="1"/>
    <col min="7" max="15" width="11.00390625" style="26" customWidth="1"/>
    <col min="16" max="16" width="17.8515625" style="26" customWidth="1"/>
    <col min="17" max="16384" width="11.00390625" style="0" customWidth="1"/>
  </cols>
  <sheetData>
    <row r="1" spans="1:16" ht="12">
      <c r="A1" s="27" t="s">
        <v>17</v>
      </c>
      <c r="B1" s="28" t="s">
        <v>18</v>
      </c>
      <c r="C1" s="29" t="s">
        <v>19</v>
      </c>
      <c r="D1" s="29" t="s">
        <v>20</v>
      </c>
      <c r="E1" s="29" t="s">
        <v>21</v>
      </c>
      <c r="F1" s="29" t="s">
        <v>22</v>
      </c>
      <c r="G1" s="29" t="s">
        <v>448</v>
      </c>
      <c r="H1" s="29" t="s">
        <v>449</v>
      </c>
      <c r="I1" s="29" t="s">
        <v>450</v>
      </c>
      <c r="J1" s="29" t="s">
        <v>451</v>
      </c>
      <c r="K1" s="29" t="s">
        <v>452</v>
      </c>
      <c r="L1" s="29" t="s">
        <v>453</v>
      </c>
      <c r="M1" s="29" t="s">
        <v>454</v>
      </c>
      <c r="N1" s="29" t="s">
        <v>455</v>
      </c>
      <c r="O1" s="29" t="s">
        <v>456</v>
      </c>
      <c r="P1" s="30" t="s">
        <v>457</v>
      </c>
    </row>
    <row r="2" spans="1:17" ht="12">
      <c r="A2" s="23" t="s">
        <v>35</v>
      </c>
      <c r="B2" s="23" t="s">
        <v>36</v>
      </c>
      <c r="C2" s="31">
        <v>45</v>
      </c>
      <c r="D2" s="32">
        <v>30</v>
      </c>
      <c r="E2" s="32">
        <v>12</v>
      </c>
      <c r="F2" s="26">
        <v>1570</v>
      </c>
      <c r="G2" s="26" t="s">
        <v>227</v>
      </c>
      <c r="H2" s="26" t="s">
        <v>138</v>
      </c>
      <c r="I2" s="26" t="s">
        <v>63</v>
      </c>
      <c r="L2" s="26" t="s">
        <v>458</v>
      </c>
      <c r="N2" s="26" t="s">
        <v>459</v>
      </c>
      <c r="O2" s="26" t="s">
        <v>460</v>
      </c>
      <c r="Q2" s="33"/>
    </row>
    <row r="3" spans="1:17" ht="12">
      <c r="A3" s="23" t="s">
        <v>35</v>
      </c>
      <c r="B3" s="23" t="s">
        <v>36</v>
      </c>
      <c r="C3" s="26">
        <v>45</v>
      </c>
      <c r="D3" s="32">
        <v>29</v>
      </c>
      <c r="E3" s="32">
        <v>11</v>
      </c>
      <c r="F3" s="26">
        <v>1570</v>
      </c>
      <c r="G3" s="26" t="s">
        <v>82</v>
      </c>
      <c r="H3" s="26" t="s">
        <v>99</v>
      </c>
      <c r="I3" s="26" t="s">
        <v>46</v>
      </c>
      <c r="L3" s="26" t="s">
        <v>461</v>
      </c>
      <c r="M3" s="26" t="s">
        <v>462</v>
      </c>
      <c r="N3" s="26" t="s">
        <v>463</v>
      </c>
      <c r="Q3" s="33"/>
    </row>
    <row r="4" spans="1:17" ht="12">
      <c r="A4" s="23" t="s">
        <v>35</v>
      </c>
      <c r="B4" s="23" t="s">
        <v>36</v>
      </c>
      <c r="C4" s="26">
        <v>45</v>
      </c>
      <c r="D4" s="32">
        <v>26</v>
      </c>
      <c r="E4" s="32">
        <v>11</v>
      </c>
      <c r="F4" s="26">
        <v>1570</v>
      </c>
      <c r="G4" s="26" t="s">
        <v>316</v>
      </c>
      <c r="H4" s="26" t="s">
        <v>87</v>
      </c>
      <c r="I4" s="26" t="s">
        <v>199</v>
      </c>
      <c r="P4" s="26" t="s">
        <v>464</v>
      </c>
      <c r="Q4" s="33"/>
    </row>
    <row r="5" spans="1:17" ht="12">
      <c r="A5" s="23" t="s">
        <v>35</v>
      </c>
      <c r="B5" s="23" t="s">
        <v>36</v>
      </c>
      <c r="C5" s="26">
        <v>44</v>
      </c>
      <c r="D5" s="32">
        <v>8</v>
      </c>
      <c r="E5" s="32">
        <v>11</v>
      </c>
      <c r="F5" s="26">
        <v>1570</v>
      </c>
      <c r="G5" s="26" t="s">
        <v>465</v>
      </c>
      <c r="H5" s="26" t="s">
        <v>209</v>
      </c>
      <c r="I5" s="26" t="s">
        <v>41</v>
      </c>
      <c r="P5" s="26" t="s">
        <v>466</v>
      </c>
      <c r="Q5" s="33"/>
    </row>
    <row r="6" spans="1:17" ht="12">
      <c r="A6" s="23" t="s">
        <v>35</v>
      </c>
      <c r="B6" s="23" t="s">
        <v>36</v>
      </c>
      <c r="C6" s="26">
        <v>44</v>
      </c>
      <c r="D6" s="32">
        <v>24</v>
      </c>
      <c r="E6" s="32">
        <v>10</v>
      </c>
      <c r="F6" s="26">
        <v>1570</v>
      </c>
      <c r="G6" s="26" t="s">
        <v>148</v>
      </c>
      <c r="H6" s="26" t="s">
        <v>99</v>
      </c>
      <c r="I6" s="26" t="s">
        <v>101</v>
      </c>
      <c r="Q6" s="33"/>
    </row>
    <row r="7" spans="1:17" ht="12">
      <c r="A7" s="23" t="s">
        <v>35</v>
      </c>
      <c r="B7" s="23" t="s">
        <v>36</v>
      </c>
      <c r="C7" s="26">
        <v>44</v>
      </c>
      <c r="D7" s="32">
        <v>18</v>
      </c>
      <c r="E7" s="32">
        <v>9</v>
      </c>
      <c r="F7" s="26">
        <v>1570</v>
      </c>
      <c r="G7" s="26" t="s">
        <v>467</v>
      </c>
      <c r="H7" s="26" t="s">
        <v>95</v>
      </c>
      <c r="I7" s="26" t="s">
        <v>41</v>
      </c>
      <c r="L7" s="26" t="s">
        <v>468</v>
      </c>
      <c r="M7" s="26" t="s">
        <v>469</v>
      </c>
      <c r="N7" s="26" t="s">
        <v>470</v>
      </c>
      <c r="Q7" s="33"/>
    </row>
    <row r="8" spans="1:17" ht="12">
      <c r="A8" s="23" t="s">
        <v>35</v>
      </c>
      <c r="B8" s="23" t="s">
        <v>36</v>
      </c>
      <c r="C8" s="26">
        <v>44</v>
      </c>
      <c r="D8" s="32">
        <v>31</v>
      </c>
      <c r="E8" s="32">
        <v>8</v>
      </c>
      <c r="F8" s="26">
        <v>1570</v>
      </c>
      <c r="G8" s="26" t="s">
        <v>83</v>
      </c>
      <c r="H8" s="26" t="s">
        <v>49</v>
      </c>
      <c r="J8" s="26" t="s">
        <v>83</v>
      </c>
      <c r="K8" s="26" t="s">
        <v>471</v>
      </c>
      <c r="P8" s="26" t="s">
        <v>472</v>
      </c>
      <c r="Q8" s="33"/>
    </row>
    <row r="9" spans="1:17" ht="12">
      <c r="A9" s="23" t="s">
        <v>35</v>
      </c>
      <c r="B9" s="23" t="s">
        <v>36</v>
      </c>
      <c r="C9" s="26">
        <v>44</v>
      </c>
      <c r="D9" s="32">
        <v>22</v>
      </c>
      <c r="E9" s="32">
        <v>8</v>
      </c>
      <c r="F9" s="26">
        <v>1570</v>
      </c>
      <c r="G9" s="26" t="s">
        <v>354</v>
      </c>
      <c r="H9" s="26" t="s">
        <v>118</v>
      </c>
      <c r="I9" s="26" t="s">
        <v>49</v>
      </c>
      <c r="L9" s="26" t="s">
        <v>473</v>
      </c>
      <c r="N9" s="26" t="s">
        <v>474</v>
      </c>
      <c r="O9" s="26" t="s">
        <v>475</v>
      </c>
      <c r="P9" s="26" t="s">
        <v>476</v>
      </c>
      <c r="Q9" s="33"/>
    </row>
    <row r="10" spans="1:17" ht="12">
      <c r="A10" s="23" t="s">
        <v>35</v>
      </c>
      <c r="B10" s="23" t="s">
        <v>36</v>
      </c>
      <c r="C10" s="26">
        <v>44</v>
      </c>
      <c r="D10" s="32">
        <v>19</v>
      </c>
      <c r="E10" s="32">
        <v>8</v>
      </c>
      <c r="F10" s="26">
        <v>1570</v>
      </c>
      <c r="G10" s="26" t="s">
        <v>204</v>
      </c>
      <c r="H10" s="26" t="s">
        <v>95</v>
      </c>
      <c r="I10" s="26" t="s">
        <v>55</v>
      </c>
      <c r="Q10" s="33"/>
    </row>
    <row r="11" spans="1:17" ht="12">
      <c r="A11" s="23" t="s">
        <v>35</v>
      </c>
      <c r="B11" s="23" t="s">
        <v>36</v>
      </c>
      <c r="C11" s="26">
        <v>43</v>
      </c>
      <c r="D11" s="32">
        <v>4</v>
      </c>
      <c r="E11" s="32">
        <v>8</v>
      </c>
      <c r="F11" s="26">
        <v>1570</v>
      </c>
      <c r="G11" s="26" t="s">
        <v>477</v>
      </c>
      <c r="H11" s="26" t="s">
        <v>55</v>
      </c>
      <c r="I11" s="26" t="s">
        <v>46</v>
      </c>
      <c r="Q11" s="33"/>
    </row>
    <row r="12" spans="1:17" ht="12">
      <c r="A12" s="23" t="s">
        <v>35</v>
      </c>
      <c r="B12" s="23" t="s">
        <v>36</v>
      </c>
      <c r="C12" s="26">
        <v>43</v>
      </c>
      <c r="D12" s="32">
        <v>29</v>
      </c>
      <c r="E12" s="32">
        <v>6</v>
      </c>
      <c r="F12" s="26">
        <v>1570</v>
      </c>
      <c r="G12" s="26" t="s">
        <v>109</v>
      </c>
      <c r="H12" s="26" t="s">
        <v>478</v>
      </c>
      <c r="I12" s="26" t="s">
        <v>321</v>
      </c>
      <c r="Q12" s="33"/>
    </row>
    <row r="13" spans="1:17" ht="12">
      <c r="A13" s="23" t="s">
        <v>35</v>
      </c>
      <c r="B13" s="23" t="s">
        <v>36</v>
      </c>
      <c r="C13" s="26">
        <v>43</v>
      </c>
      <c r="D13" s="32">
        <v>19</v>
      </c>
      <c r="E13" s="32">
        <v>6</v>
      </c>
      <c r="F13" s="26">
        <v>1570</v>
      </c>
      <c r="G13" s="26" t="s">
        <v>340</v>
      </c>
      <c r="H13" s="26" t="s">
        <v>199</v>
      </c>
      <c r="J13" s="26" t="s">
        <v>479</v>
      </c>
      <c r="K13" s="26" t="s">
        <v>434</v>
      </c>
      <c r="P13" s="26" t="s">
        <v>480</v>
      </c>
      <c r="Q13" s="33"/>
    </row>
    <row r="14" spans="1:17" ht="12">
      <c r="A14" s="23" t="s">
        <v>35</v>
      </c>
      <c r="B14" s="23" t="s">
        <v>36</v>
      </c>
      <c r="C14" s="26">
        <v>43</v>
      </c>
      <c r="D14" s="32">
        <v>11</v>
      </c>
      <c r="E14" s="32">
        <v>6</v>
      </c>
      <c r="F14" s="26">
        <v>1570</v>
      </c>
      <c r="G14" s="26" t="s">
        <v>481</v>
      </c>
      <c r="H14" s="26" t="s">
        <v>118</v>
      </c>
      <c r="I14" s="26" t="s">
        <v>46</v>
      </c>
      <c r="L14" s="26" t="s">
        <v>482</v>
      </c>
      <c r="N14" s="26" t="s">
        <v>483</v>
      </c>
      <c r="O14" s="26" t="s">
        <v>484</v>
      </c>
      <c r="Q14" s="33"/>
    </row>
    <row r="15" spans="1:17" ht="12">
      <c r="A15" s="23" t="s">
        <v>35</v>
      </c>
      <c r="B15" s="23" t="s">
        <v>36</v>
      </c>
      <c r="C15" s="26">
        <v>43</v>
      </c>
      <c r="D15" s="32">
        <v>4</v>
      </c>
      <c r="E15" s="32">
        <v>6</v>
      </c>
      <c r="F15" s="26">
        <v>1570</v>
      </c>
      <c r="G15" s="26" t="s">
        <v>485</v>
      </c>
      <c r="H15" s="26" t="s">
        <v>55</v>
      </c>
      <c r="I15" s="26" t="s">
        <v>46</v>
      </c>
      <c r="L15" s="26" t="s">
        <v>486</v>
      </c>
      <c r="M15" s="26" t="s">
        <v>487</v>
      </c>
      <c r="N15" s="26" t="s">
        <v>488</v>
      </c>
      <c r="Q15" s="33"/>
    </row>
    <row r="16" spans="1:17" ht="12">
      <c r="A16" s="23" t="s">
        <v>35</v>
      </c>
      <c r="B16" s="23" t="s">
        <v>36</v>
      </c>
      <c r="C16" s="26">
        <v>43</v>
      </c>
      <c r="D16" s="32">
        <v>29</v>
      </c>
      <c r="E16" s="32">
        <v>5</v>
      </c>
      <c r="F16" s="26">
        <v>1570</v>
      </c>
      <c r="G16" s="26" t="s">
        <v>489</v>
      </c>
      <c r="H16" s="26" t="s">
        <v>214</v>
      </c>
      <c r="I16" s="26" t="s">
        <v>38</v>
      </c>
      <c r="J16" s="26" t="s">
        <v>490</v>
      </c>
      <c r="K16" s="26" t="s">
        <v>61</v>
      </c>
      <c r="Q16" s="33"/>
    </row>
    <row r="17" spans="1:17" ht="12">
      <c r="A17" s="23" t="s">
        <v>35</v>
      </c>
      <c r="B17" s="23" t="s">
        <v>36</v>
      </c>
      <c r="C17" s="26">
        <v>42</v>
      </c>
      <c r="D17" s="32">
        <v>25</v>
      </c>
      <c r="E17" s="32">
        <v>5</v>
      </c>
      <c r="F17" s="26">
        <v>1570</v>
      </c>
      <c r="G17" s="26" t="s">
        <v>491</v>
      </c>
      <c r="H17" s="26" t="s">
        <v>112</v>
      </c>
      <c r="I17" s="26" t="s">
        <v>342</v>
      </c>
      <c r="L17" s="26" t="s">
        <v>492</v>
      </c>
      <c r="N17" s="26" t="s">
        <v>493</v>
      </c>
      <c r="O17" s="26" t="s">
        <v>494</v>
      </c>
      <c r="Q17" s="33"/>
    </row>
    <row r="18" spans="1:17" ht="12">
      <c r="A18" s="23" t="s">
        <v>35</v>
      </c>
      <c r="B18" s="23" t="s">
        <v>36</v>
      </c>
      <c r="C18" s="26">
        <v>42</v>
      </c>
      <c r="D18" s="32">
        <v>20</v>
      </c>
      <c r="E18" s="32">
        <v>5</v>
      </c>
      <c r="F18" s="26">
        <v>1570</v>
      </c>
      <c r="G18" s="26" t="s">
        <v>495</v>
      </c>
      <c r="H18" s="26" t="s">
        <v>49</v>
      </c>
      <c r="I18" s="26" t="s">
        <v>46</v>
      </c>
      <c r="Q18" s="33"/>
    </row>
    <row r="19" spans="1:17" ht="12">
      <c r="A19" s="23" t="s">
        <v>35</v>
      </c>
      <c r="B19" s="23" t="s">
        <v>36</v>
      </c>
      <c r="C19" s="26">
        <v>42</v>
      </c>
      <c r="D19" s="32">
        <v>20</v>
      </c>
      <c r="E19" s="32">
        <v>5</v>
      </c>
      <c r="F19" s="26">
        <v>1570</v>
      </c>
      <c r="G19" s="26" t="s">
        <v>316</v>
      </c>
      <c r="H19" s="26" t="s">
        <v>40</v>
      </c>
      <c r="I19" s="26" t="s">
        <v>46</v>
      </c>
      <c r="P19" s="26" t="s">
        <v>466</v>
      </c>
      <c r="Q19" s="33"/>
    </row>
    <row r="20" spans="1:17" ht="12">
      <c r="A20" s="23" t="s">
        <v>35</v>
      </c>
      <c r="B20" s="23" t="s">
        <v>36</v>
      </c>
      <c r="C20" s="26">
        <v>42</v>
      </c>
      <c r="D20" s="32">
        <v>7</v>
      </c>
      <c r="E20" s="32">
        <v>5</v>
      </c>
      <c r="F20" s="26">
        <v>1570</v>
      </c>
      <c r="G20" s="26" t="s">
        <v>467</v>
      </c>
      <c r="H20" s="26" t="s">
        <v>90</v>
      </c>
      <c r="I20" s="26" t="s">
        <v>496</v>
      </c>
      <c r="L20" s="26" t="s">
        <v>497</v>
      </c>
      <c r="N20" s="26" t="s">
        <v>498</v>
      </c>
      <c r="O20" s="26" t="s">
        <v>499</v>
      </c>
      <c r="Q20" s="33"/>
    </row>
    <row r="21" spans="1:17" ht="12">
      <c r="A21" s="23" t="s">
        <v>35</v>
      </c>
      <c r="B21" s="23" t="s">
        <v>36</v>
      </c>
      <c r="C21" s="26">
        <v>42</v>
      </c>
      <c r="D21" s="32">
        <v>28</v>
      </c>
      <c r="E21" s="32">
        <v>4</v>
      </c>
      <c r="F21" s="26">
        <v>1570</v>
      </c>
      <c r="G21" s="26" t="s">
        <v>149</v>
      </c>
      <c r="H21" s="26" t="s">
        <v>112</v>
      </c>
      <c r="I21" s="26" t="s">
        <v>231</v>
      </c>
      <c r="Q21" s="33"/>
    </row>
    <row r="22" spans="1:17" ht="12">
      <c r="A22" s="23" t="s">
        <v>35</v>
      </c>
      <c r="B22" s="23" t="s">
        <v>36</v>
      </c>
      <c r="C22" s="26">
        <v>42</v>
      </c>
      <c r="D22" s="32">
        <v>4</v>
      </c>
      <c r="E22" s="32">
        <v>4</v>
      </c>
      <c r="F22" s="26">
        <v>1570</v>
      </c>
      <c r="G22" s="26" t="s">
        <v>103</v>
      </c>
      <c r="H22" s="26" t="s">
        <v>101</v>
      </c>
      <c r="I22" s="26" t="s">
        <v>38</v>
      </c>
      <c r="L22" s="26" t="s">
        <v>500</v>
      </c>
      <c r="M22" s="26" t="s">
        <v>501</v>
      </c>
      <c r="N22" s="26" t="s">
        <v>502</v>
      </c>
      <c r="Q22" s="33"/>
    </row>
    <row r="23" spans="1:17" ht="12">
      <c r="A23" s="23" t="s">
        <v>35</v>
      </c>
      <c r="B23" s="23" t="s">
        <v>36</v>
      </c>
      <c r="C23" s="26">
        <v>42</v>
      </c>
      <c r="D23" s="32">
        <v>29</v>
      </c>
      <c r="E23" s="32">
        <v>3</v>
      </c>
      <c r="F23" s="26">
        <v>1570</v>
      </c>
      <c r="G23" s="26" t="s">
        <v>229</v>
      </c>
      <c r="H23" s="26" t="s">
        <v>209</v>
      </c>
      <c r="I23" s="26" t="s">
        <v>59</v>
      </c>
      <c r="J23" s="26" t="s">
        <v>73</v>
      </c>
      <c r="K23" s="26" t="s">
        <v>219</v>
      </c>
      <c r="L23" s="26" t="s">
        <v>503</v>
      </c>
      <c r="N23" s="26" t="s">
        <v>504</v>
      </c>
      <c r="O23" s="26" t="s">
        <v>505</v>
      </c>
      <c r="Q23" s="33"/>
    </row>
    <row r="24" spans="1:17" ht="12">
      <c r="A24" s="23" t="s">
        <v>35</v>
      </c>
      <c r="B24" s="23" t="s">
        <v>36</v>
      </c>
      <c r="C24" s="26">
        <v>41</v>
      </c>
      <c r="D24" s="32">
        <v>26</v>
      </c>
      <c r="E24" s="32">
        <v>3</v>
      </c>
      <c r="F24" s="26">
        <v>1570</v>
      </c>
      <c r="G24" s="26" t="s">
        <v>39</v>
      </c>
      <c r="H24" s="26" t="s">
        <v>87</v>
      </c>
      <c r="I24" s="26" t="s">
        <v>41</v>
      </c>
      <c r="Q24" s="33"/>
    </row>
    <row r="25" spans="1:17" ht="12">
      <c r="A25" s="23" t="s">
        <v>35</v>
      </c>
      <c r="B25" s="23" t="s">
        <v>36</v>
      </c>
      <c r="C25" s="26">
        <v>41</v>
      </c>
      <c r="D25" s="32">
        <v>24</v>
      </c>
      <c r="E25" s="32">
        <v>3</v>
      </c>
      <c r="F25" s="26">
        <v>1570</v>
      </c>
      <c r="G25" s="26" t="s">
        <v>485</v>
      </c>
      <c r="H25" s="26" t="s">
        <v>209</v>
      </c>
      <c r="I25" s="26" t="s">
        <v>46</v>
      </c>
      <c r="L25" s="26" t="s">
        <v>506</v>
      </c>
      <c r="N25" s="26" t="s">
        <v>507</v>
      </c>
      <c r="O25" s="26" t="s">
        <v>508</v>
      </c>
      <c r="P25" s="26" t="s">
        <v>509</v>
      </c>
      <c r="Q25" s="33"/>
    </row>
    <row r="26" spans="1:17" ht="12">
      <c r="A26" s="23" t="s">
        <v>35</v>
      </c>
      <c r="B26" s="23" t="s">
        <v>36</v>
      </c>
      <c r="C26" s="26">
        <v>41</v>
      </c>
      <c r="D26" s="32">
        <v>12</v>
      </c>
      <c r="E26" s="32">
        <v>3</v>
      </c>
      <c r="F26" s="26">
        <v>1570</v>
      </c>
      <c r="G26" s="26" t="s">
        <v>50</v>
      </c>
      <c r="H26" s="26" t="s">
        <v>269</v>
      </c>
      <c r="I26" s="26" t="s">
        <v>46</v>
      </c>
      <c r="L26" s="26" t="s">
        <v>510</v>
      </c>
      <c r="M26" s="26" t="s">
        <v>511</v>
      </c>
      <c r="N26" s="26" t="s">
        <v>512</v>
      </c>
      <c r="P26" s="26" t="s">
        <v>513</v>
      </c>
      <c r="Q26" s="33"/>
    </row>
    <row r="27" spans="1:17" ht="12">
      <c r="A27" s="23" t="s">
        <v>35</v>
      </c>
      <c r="B27" s="23" t="s">
        <v>36</v>
      </c>
      <c r="C27" s="26">
        <v>41</v>
      </c>
      <c r="D27" s="32">
        <v>8</v>
      </c>
      <c r="E27" s="32">
        <v>3</v>
      </c>
      <c r="F27" s="26">
        <v>1570</v>
      </c>
      <c r="G27" s="26" t="s">
        <v>79</v>
      </c>
      <c r="H27" s="26" t="s">
        <v>49</v>
      </c>
      <c r="I27" s="26" t="s">
        <v>55</v>
      </c>
      <c r="L27" s="26" t="s">
        <v>506</v>
      </c>
      <c r="M27" s="26" t="s">
        <v>514</v>
      </c>
      <c r="N27" s="26" t="s">
        <v>515</v>
      </c>
      <c r="Q27" s="33"/>
    </row>
    <row r="28" spans="1:17" ht="12">
      <c r="A28" s="23" t="s">
        <v>35</v>
      </c>
      <c r="B28" s="23" t="s">
        <v>36</v>
      </c>
      <c r="C28" s="26">
        <v>41</v>
      </c>
      <c r="D28" s="32">
        <v>13</v>
      </c>
      <c r="E28" s="32">
        <v>2</v>
      </c>
      <c r="F28" s="26">
        <v>1570</v>
      </c>
      <c r="G28" s="26" t="s">
        <v>467</v>
      </c>
      <c r="H28" s="26" t="s">
        <v>51</v>
      </c>
      <c r="I28" s="26" t="s">
        <v>59</v>
      </c>
      <c r="J28" s="26" t="s">
        <v>516</v>
      </c>
      <c r="K28" s="26" t="s">
        <v>110</v>
      </c>
      <c r="L28" s="26" t="s">
        <v>517</v>
      </c>
      <c r="N28" s="26" t="s">
        <v>518</v>
      </c>
      <c r="O28" s="26" t="s">
        <v>519</v>
      </c>
      <c r="P28" s="26" t="s">
        <v>520</v>
      </c>
      <c r="Q28" s="33"/>
    </row>
    <row r="29" spans="1:17" ht="12">
      <c r="A29" s="23" t="s">
        <v>35</v>
      </c>
      <c r="B29" s="23" t="s">
        <v>36</v>
      </c>
      <c r="C29" s="26">
        <v>41</v>
      </c>
      <c r="D29" s="32">
        <v>15</v>
      </c>
      <c r="E29" s="32">
        <v>1</v>
      </c>
      <c r="F29" s="26">
        <v>1570</v>
      </c>
      <c r="G29" s="26" t="s">
        <v>178</v>
      </c>
      <c r="H29" s="26" t="s">
        <v>138</v>
      </c>
      <c r="I29" s="26" t="s">
        <v>63</v>
      </c>
      <c r="L29" s="26" t="s">
        <v>521</v>
      </c>
      <c r="N29" s="26" t="s">
        <v>522</v>
      </c>
      <c r="O29" s="26" t="s">
        <v>523</v>
      </c>
      <c r="Q29" s="33"/>
    </row>
    <row r="30" spans="1:17" ht="12">
      <c r="A30" s="23" t="s">
        <v>35</v>
      </c>
      <c r="B30" s="23" t="s">
        <v>36</v>
      </c>
      <c r="C30" s="26">
        <v>41</v>
      </c>
      <c r="D30" s="32">
        <v>25</v>
      </c>
      <c r="E30" s="32">
        <v>12</v>
      </c>
      <c r="F30" s="26">
        <v>1569</v>
      </c>
      <c r="G30" s="26" t="s">
        <v>227</v>
      </c>
      <c r="H30" s="26" t="s">
        <v>524</v>
      </c>
      <c r="I30" s="26" t="s">
        <v>63</v>
      </c>
      <c r="L30" s="26" t="s">
        <v>525</v>
      </c>
      <c r="N30" s="26" t="s">
        <v>526</v>
      </c>
      <c r="O30" s="26" t="s">
        <v>527</v>
      </c>
      <c r="Q30" s="33"/>
    </row>
    <row r="31" spans="1:17" ht="12">
      <c r="A31" s="23" t="s">
        <v>35</v>
      </c>
      <c r="B31" s="23" t="s">
        <v>36</v>
      </c>
      <c r="C31" s="26">
        <v>41</v>
      </c>
      <c r="D31" s="32">
        <v>9</v>
      </c>
      <c r="E31" s="32">
        <v>11</v>
      </c>
      <c r="F31" s="26">
        <v>1569</v>
      </c>
      <c r="G31" s="26" t="s">
        <v>528</v>
      </c>
      <c r="H31" s="26" t="s">
        <v>101</v>
      </c>
      <c r="I31" s="26" t="s">
        <v>99</v>
      </c>
      <c r="Q31" s="33"/>
    </row>
    <row r="32" spans="1:17" ht="12">
      <c r="A32" s="23" t="s">
        <v>35</v>
      </c>
      <c r="B32" s="23" t="s">
        <v>36</v>
      </c>
      <c r="C32" s="26">
        <v>40</v>
      </c>
      <c r="D32" s="32">
        <v>15</v>
      </c>
      <c r="E32" s="32">
        <v>10</v>
      </c>
      <c r="F32" s="26">
        <v>1569</v>
      </c>
      <c r="G32" s="26" t="s">
        <v>529</v>
      </c>
      <c r="H32" s="26" t="s">
        <v>68</v>
      </c>
      <c r="I32" s="26" t="s">
        <v>101</v>
      </c>
      <c r="J32" s="26" t="s">
        <v>89</v>
      </c>
      <c r="K32" s="26" t="s">
        <v>51</v>
      </c>
      <c r="L32" s="26" t="s">
        <v>468</v>
      </c>
      <c r="N32" s="26" t="s">
        <v>530</v>
      </c>
      <c r="O32" s="26" t="s">
        <v>531</v>
      </c>
      <c r="P32" s="26" t="s">
        <v>466</v>
      </c>
      <c r="Q32" s="33"/>
    </row>
    <row r="33" spans="1:17" ht="12">
      <c r="A33" s="23" t="s">
        <v>35</v>
      </c>
      <c r="B33" s="23" t="s">
        <v>36</v>
      </c>
      <c r="C33" s="26">
        <v>40</v>
      </c>
      <c r="D33" s="32">
        <v>7</v>
      </c>
      <c r="E33" s="32">
        <v>10</v>
      </c>
      <c r="F33" s="26">
        <v>1569</v>
      </c>
      <c r="G33" s="26" t="s">
        <v>70</v>
      </c>
      <c r="H33" s="26" t="s">
        <v>90</v>
      </c>
      <c r="I33" s="26" t="s">
        <v>184</v>
      </c>
      <c r="Q33" s="33"/>
    </row>
    <row r="34" spans="1:17" ht="12">
      <c r="A34" s="23" t="s">
        <v>35</v>
      </c>
      <c r="B34" s="23" t="s">
        <v>36</v>
      </c>
      <c r="C34" s="26">
        <v>40</v>
      </c>
      <c r="D34" s="32">
        <v>8</v>
      </c>
      <c r="E34" s="32">
        <v>9</v>
      </c>
      <c r="F34" s="26">
        <v>1569</v>
      </c>
      <c r="G34" s="26" t="s">
        <v>168</v>
      </c>
      <c r="H34" s="26" t="s">
        <v>65</v>
      </c>
      <c r="I34" s="26" t="s">
        <v>46</v>
      </c>
      <c r="Q34" s="33"/>
    </row>
    <row r="35" spans="1:17" ht="12">
      <c r="A35" s="23" t="s">
        <v>35</v>
      </c>
      <c r="B35" s="23" t="s">
        <v>36</v>
      </c>
      <c r="C35" s="26">
        <v>40</v>
      </c>
      <c r="D35" s="32">
        <v>31</v>
      </c>
      <c r="E35" s="32">
        <v>8</v>
      </c>
      <c r="F35" s="26">
        <v>1569</v>
      </c>
      <c r="G35" s="26" t="s">
        <v>491</v>
      </c>
      <c r="H35" s="26" t="s">
        <v>46</v>
      </c>
      <c r="I35" s="26" t="s">
        <v>74</v>
      </c>
      <c r="L35" s="26" t="s">
        <v>532</v>
      </c>
      <c r="M35" s="26" t="s">
        <v>533</v>
      </c>
      <c r="N35" s="26" t="s">
        <v>534</v>
      </c>
      <c r="Q35" s="33"/>
    </row>
    <row r="36" spans="1:17" ht="12">
      <c r="A36" s="23" t="s">
        <v>35</v>
      </c>
      <c r="B36" s="23" t="s">
        <v>36</v>
      </c>
      <c r="C36" s="26">
        <v>40</v>
      </c>
      <c r="D36" s="32">
        <v>26</v>
      </c>
      <c r="E36" s="32">
        <v>8</v>
      </c>
      <c r="F36" s="26">
        <v>1569</v>
      </c>
      <c r="G36" s="26" t="s">
        <v>343</v>
      </c>
      <c r="H36" s="26" t="s">
        <v>71</v>
      </c>
      <c r="I36" s="26" t="s">
        <v>535</v>
      </c>
      <c r="L36" s="26" t="s">
        <v>532</v>
      </c>
      <c r="N36" s="26" t="s">
        <v>536</v>
      </c>
      <c r="O36" s="26" t="s">
        <v>537</v>
      </c>
      <c r="P36" s="26" t="s">
        <v>466</v>
      </c>
      <c r="Q36" s="33"/>
    </row>
    <row r="37" spans="1:17" ht="12">
      <c r="A37" s="23" t="s">
        <v>35</v>
      </c>
      <c r="B37" s="23" t="s">
        <v>36</v>
      </c>
      <c r="C37" s="26">
        <v>40</v>
      </c>
      <c r="D37" s="32">
        <v>8</v>
      </c>
      <c r="E37" s="32">
        <v>8</v>
      </c>
      <c r="F37" s="26">
        <v>1569</v>
      </c>
      <c r="G37" s="26" t="s">
        <v>440</v>
      </c>
      <c r="H37" s="26" t="s">
        <v>538</v>
      </c>
      <c r="I37" s="26" t="s">
        <v>286</v>
      </c>
      <c r="J37" s="26" t="s">
        <v>227</v>
      </c>
      <c r="K37" s="26" t="s">
        <v>441</v>
      </c>
      <c r="P37" s="26" t="s">
        <v>466</v>
      </c>
      <c r="Q37" s="33"/>
    </row>
    <row r="38" spans="1:17" ht="12">
      <c r="A38" s="23" t="s">
        <v>35</v>
      </c>
      <c r="B38" s="23" t="s">
        <v>36</v>
      </c>
      <c r="C38" s="26">
        <v>39</v>
      </c>
      <c r="D38" s="32">
        <v>30</v>
      </c>
      <c r="E38" s="32">
        <v>7</v>
      </c>
      <c r="F38" s="26">
        <v>1569</v>
      </c>
      <c r="G38" s="26" t="s">
        <v>316</v>
      </c>
      <c r="H38" s="26" t="s">
        <v>539</v>
      </c>
      <c r="I38" s="26" t="s">
        <v>199</v>
      </c>
      <c r="J38" s="26" t="s">
        <v>540</v>
      </c>
      <c r="K38" s="26" t="s">
        <v>87</v>
      </c>
      <c r="P38" s="26" t="s">
        <v>541</v>
      </c>
      <c r="Q38" s="33"/>
    </row>
    <row r="39" spans="1:17" ht="12">
      <c r="A39" s="23" t="s">
        <v>35</v>
      </c>
      <c r="B39" s="23" t="s">
        <v>36</v>
      </c>
      <c r="C39" s="26">
        <v>39</v>
      </c>
      <c r="D39" s="32">
        <v>27</v>
      </c>
      <c r="E39" s="32">
        <v>7</v>
      </c>
      <c r="F39" s="26">
        <v>1569</v>
      </c>
      <c r="G39" s="26" t="s">
        <v>60</v>
      </c>
      <c r="H39" s="26" t="s">
        <v>99</v>
      </c>
      <c r="I39" s="26" t="s">
        <v>49</v>
      </c>
      <c r="Q39" s="33"/>
    </row>
    <row r="40" spans="1:17" ht="12">
      <c r="A40" s="23" t="s">
        <v>35</v>
      </c>
      <c r="B40" s="23" t="s">
        <v>36</v>
      </c>
      <c r="C40" s="26">
        <v>39</v>
      </c>
      <c r="D40" s="32">
        <v>20</v>
      </c>
      <c r="E40" s="32">
        <v>7</v>
      </c>
      <c r="F40" s="26">
        <v>1569</v>
      </c>
      <c r="G40" s="26" t="s">
        <v>542</v>
      </c>
      <c r="H40" s="26" t="s">
        <v>99</v>
      </c>
      <c r="I40" s="26" t="s">
        <v>46</v>
      </c>
      <c r="Q40" s="33"/>
    </row>
    <row r="41" spans="1:17" ht="12">
      <c r="A41" s="23" t="s">
        <v>35</v>
      </c>
      <c r="B41" s="23" t="s">
        <v>36</v>
      </c>
      <c r="C41" s="26">
        <v>39</v>
      </c>
      <c r="D41" s="32">
        <v>13</v>
      </c>
      <c r="E41" s="32">
        <v>7</v>
      </c>
      <c r="F41" s="26">
        <v>1569</v>
      </c>
      <c r="G41" s="26" t="s">
        <v>315</v>
      </c>
      <c r="H41" s="26" t="s">
        <v>87</v>
      </c>
      <c r="I41" s="26" t="s">
        <v>199</v>
      </c>
      <c r="Q41" s="33"/>
    </row>
    <row r="42" spans="1:17" ht="12">
      <c r="A42" s="23" t="s">
        <v>35</v>
      </c>
      <c r="B42" s="23" t="s">
        <v>36</v>
      </c>
      <c r="C42" s="26">
        <v>39</v>
      </c>
      <c r="D42" s="32">
        <v>27</v>
      </c>
      <c r="E42" s="32">
        <v>6</v>
      </c>
      <c r="F42" s="26">
        <v>1569</v>
      </c>
      <c r="G42" s="26" t="s">
        <v>128</v>
      </c>
      <c r="H42" s="26" t="s">
        <v>87</v>
      </c>
      <c r="I42" s="26" t="s">
        <v>101</v>
      </c>
      <c r="Q42" s="33"/>
    </row>
    <row r="43" spans="1:17" ht="12">
      <c r="A43" s="23" t="s">
        <v>35</v>
      </c>
      <c r="B43" s="23" t="s">
        <v>36</v>
      </c>
      <c r="C43" s="26">
        <v>39</v>
      </c>
      <c r="D43" s="32">
        <v>18</v>
      </c>
      <c r="E43" s="32">
        <v>6</v>
      </c>
      <c r="F43" s="26">
        <v>1569</v>
      </c>
      <c r="G43" s="26" t="s">
        <v>343</v>
      </c>
      <c r="H43" s="26" t="s">
        <v>46</v>
      </c>
      <c r="I43" s="26" t="s">
        <v>153</v>
      </c>
      <c r="J43" s="26" t="s">
        <v>543</v>
      </c>
      <c r="K43" s="26" t="s">
        <v>71</v>
      </c>
      <c r="L43" s="26" t="s">
        <v>544</v>
      </c>
      <c r="M43" s="26" t="s">
        <v>545</v>
      </c>
      <c r="N43" s="26" t="s">
        <v>546</v>
      </c>
      <c r="Q43" s="33"/>
    </row>
    <row r="44" spans="1:17" ht="12">
      <c r="A44" s="23" t="s">
        <v>35</v>
      </c>
      <c r="B44" s="23" t="s">
        <v>36</v>
      </c>
      <c r="C44" s="26">
        <v>38</v>
      </c>
      <c r="D44" s="32">
        <v>28</v>
      </c>
      <c r="E44" s="32">
        <v>5</v>
      </c>
      <c r="F44" s="26">
        <v>1569</v>
      </c>
      <c r="G44" s="26" t="s">
        <v>409</v>
      </c>
      <c r="H44" s="26" t="s">
        <v>118</v>
      </c>
      <c r="I44" s="26" t="s">
        <v>41</v>
      </c>
      <c r="J44" s="26" t="s">
        <v>89</v>
      </c>
      <c r="K44" s="26" t="s">
        <v>68</v>
      </c>
      <c r="L44" s="26" t="s">
        <v>468</v>
      </c>
      <c r="N44" s="26" t="s">
        <v>547</v>
      </c>
      <c r="O44" s="26" t="s">
        <v>548</v>
      </c>
      <c r="Q44" s="33"/>
    </row>
    <row r="45" spans="1:17" ht="12">
      <c r="A45" s="23" t="s">
        <v>35</v>
      </c>
      <c r="B45" s="23" t="s">
        <v>36</v>
      </c>
      <c r="C45" s="26">
        <v>38</v>
      </c>
      <c r="D45" s="32">
        <v>6</v>
      </c>
      <c r="E45" s="32">
        <v>5</v>
      </c>
      <c r="F45" s="26">
        <v>1569</v>
      </c>
      <c r="G45" s="26" t="s">
        <v>177</v>
      </c>
      <c r="H45" s="26" t="s">
        <v>46</v>
      </c>
      <c r="I45" s="26" t="s">
        <v>160</v>
      </c>
      <c r="Q45" s="33"/>
    </row>
    <row r="46" spans="1:17" ht="12">
      <c r="A46" s="23" t="s">
        <v>35</v>
      </c>
      <c r="B46" s="23" t="s">
        <v>36</v>
      </c>
      <c r="C46" s="26">
        <v>38</v>
      </c>
      <c r="D46" s="32">
        <v>22</v>
      </c>
      <c r="E46" s="32">
        <v>4</v>
      </c>
      <c r="F46" s="26">
        <v>1569</v>
      </c>
      <c r="G46" s="26" t="s">
        <v>148</v>
      </c>
      <c r="H46" s="26" t="s">
        <v>101</v>
      </c>
      <c r="I46" s="26" t="s">
        <v>101</v>
      </c>
      <c r="J46" s="26" t="s">
        <v>390</v>
      </c>
      <c r="K46" s="26" t="s">
        <v>84</v>
      </c>
      <c r="P46" s="26" t="s">
        <v>466</v>
      </c>
      <c r="Q46" s="33"/>
    </row>
    <row r="47" spans="1:17" ht="12">
      <c r="A47" s="23" t="s">
        <v>35</v>
      </c>
      <c r="B47" s="23" t="s">
        <v>36</v>
      </c>
      <c r="C47" s="26">
        <v>38</v>
      </c>
      <c r="D47" s="32">
        <v>3</v>
      </c>
      <c r="E47" s="32">
        <v>4</v>
      </c>
      <c r="F47" s="26">
        <v>1569</v>
      </c>
      <c r="G47" s="26" t="s">
        <v>227</v>
      </c>
      <c r="H47" s="26" t="s">
        <v>112</v>
      </c>
      <c r="I47" s="26" t="s">
        <v>99</v>
      </c>
      <c r="J47" s="26" t="s">
        <v>206</v>
      </c>
      <c r="K47" s="26" t="s">
        <v>478</v>
      </c>
      <c r="L47" s="26" t="s">
        <v>549</v>
      </c>
      <c r="M47" s="26" t="s">
        <v>550</v>
      </c>
      <c r="N47" s="26" t="s">
        <v>460</v>
      </c>
      <c r="P47" s="26" t="s">
        <v>466</v>
      </c>
      <c r="Q47" s="33"/>
    </row>
    <row r="48" spans="1:17" ht="12">
      <c r="A48" s="23" t="s">
        <v>35</v>
      </c>
      <c r="B48" s="23" t="s">
        <v>36</v>
      </c>
      <c r="C48" s="26">
        <v>38</v>
      </c>
      <c r="D48" s="32">
        <v>16</v>
      </c>
      <c r="E48" s="32">
        <v>3</v>
      </c>
      <c r="F48" s="26">
        <v>1569</v>
      </c>
      <c r="G48" s="26" t="s">
        <v>481</v>
      </c>
      <c r="H48" s="26" t="s">
        <v>138</v>
      </c>
      <c r="I48" s="26" t="s">
        <v>46</v>
      </c>
      <c r="Q48" s="33"/>
    </row>
    <row r="49" spans="1:17" ht="12">
      <c r="A49" s="23" t="s">
        <v>35</v>
      </c>
      <c r="B49" s="23" t="s">
        <v>36</v>
      </c>
      <c r="C49" s="26">
        <v>37</v>
      </c>
      <c r="D49" s="32">
        <v>13</v>
      </c>
      <c r="E49" s="32">
        <v>3</v>
      </c>
      <c r="F49" s="26">
        <v>1569</v>
      </c>
      <c r="G49" s="26" t="s">
        <v>467</v>
      </c>
      <c r="H49" s="26" t="s">
        <v>90</v>
      </c>
      <c r="I49" s="26" t="s">
        <v>41</v>
      </c>
      <c r="J49" s="26" t="s">
        <v>435</v>
      </c>
      <c r="K49" s="26" t="s">
        <v>118</v>
      </c>
      <c r="L49" s="26" t="s">
        <v>551</v>
      </c>
      <c r="N49" s="26" t="s">
        <v>552</v>
      </c>
      <c r="O49" s="26" t="s">
        <v>553</v>
      </c>
      <c r="P49" s="26" t="s">
        <v>466</v>
      </c>
      <c r="Q49" s="33"/>
    </row>
    <row r="50" spans="1:17" ht="12">
      <c r="A50" s="23" t="s">
        <v>35</v>
      </c>
      <c r="B50" s="23" t="s">
        <v>36</v>
      </c>
      <c r="C50" s="26">
        <v>37</v>
      </c>
      <c r="D50" s="32">
        <v>22</v>
      </c>
      <c r="E50" s="32">
        <v>3</v>
      </c>
      <c r="F50" s="26">
        <v>1569</v>
      </c>
      <c r="G50" s="26" t="s">
        <v>467</v>
      </c>
      <c r="H50" s="26" t="s">
        <v>554</v>
      </c>
      <c r="I50" s="26" t="s">
        <v>59</v>
      </c>
      <c r="L50" s="26" t="s">
        <v>555</v>
      </c>
      <c r="N50" s="26" t="s">
        <v>556</v>
      </c>
      <c r="O50" s="26" t="s">
        <v>557</v>
      </c>
      <c r="Q50" s="33"/>
    </row>
    <row r="51" spans="1:17" ht="12">
      <c r="A51" s="23" t="s">
        <v>35</v>
      </c>
      <c r="B51" s="23" t="s">
        <v>36</v>
      </c>
      <c r="C51" s="26">
        <v>37</v>
      </c>
      <c r="D51" s="32">
        <v>12</v>
      </c>
      <c r="E51" s="32">
        <v>3</v>
      </c>
      <c r="F51" s="26">
        <v>1569</v>
      </c>
      <c r="G51" s="26" t="s">
        <v>60</v>
      </c>
      <c r="H51" s="26" t="s">
        <v>118</v>
      </c>
      <c r="I51" s="26" t="s">
        <v>101</v>
      </c>
      <c r="Q51" s="33"/>
    </row>
    <row r="52" spans="1:17" ht="12">
      <c r="A52" s="23" t="s">
        <v>35</v>
      </c>
      <c r="B52" s="23" t="s">
        <v>36</v>
      </c>
      <c r="C52" s="26">
        <v>37</v>
      </c>
      <c r="D52" s="32">
        <v>25</v>
      </c>
      <c r="E52" s="32">
        <v>2</v>
      </c>
      <c r="F52" s="26">
        <v>1569</v>
      </c>
      <c r="G52" s="26" t="s">
        <v>558</v>
      </c>
      <c r="H52" s="26" t="s">
        <v>87</v>
      </c>
      <c r="I52" s="26" t="s">
        <v>59</v>
      </c>
      <c r="Q52" s="33"/>
    </row>
    <row r="53" spans="1:17" ht="12">
      <c r="A53" s="23" t="s">
        <v>35</v>
      </c>
      <c r="B53" s="23" t="s">
        <v>36</v>
      </c>
      <c r="C53" s="26">
        <v>37</v>
      </c>
      <c r="D53" s="32">
        <v>14</v>
      </c>
      <c r="E53" s="32">
        <v>2</v>
      </c>
      <c r="F53" s="26">
        <v>1569</v>
      </c>
      <c r="G53" s="26" t="s">
        <v>103</v>
      </c>
      <c r="H53" s="26" t="s">
        <v>46</v>
      </c>
      <c r="I53" s="26" t="s">
        <v>38</v>
      </c>
      <c r="L53" s="26" t="s">
        <v>559</v>
      </c>
      <c r="M53" s="26" t="s">
        <v>532</v>
      </c>
      <c r="N53" s="26" t="s">
        <v>560</v>
      </c>
      <c r="P53" s="26" t="s">
        <v>561</v>
      </c>
      <c r="Q53" s="33"/>
    </row>
    <row r="54" spans="1:17" ht="12">
      <c r="A54" s="23" t="s">
        <v>35</v>
      </c>
      <c r="B54" s="23" t="s">
        <v>36</v>
      </c>
      <c r="C54" s="26">
        <v>37</v>
      </c>
      <c r="D54" s="32">
        <v>3</v>
      </c>
      <c r="E54" s="32">
        <v>2</v>
      </c>
      <c r="F54" s="26">
        <v>1569</v>
      </c>
      <c r="G54" s="26" t="s">
        <v>562</v>
      </c>
      <c r="H54" s="26" t="s">
        <v>59</v>
      </c>
      <c r="I54" s="26" t="s">
        <v>46</v>
      </c>
      <c r="J54" s="26" t="s">
        <v>433</v>
      </c>
      <c r="K54" s="26" t="s">
        <v>51</v>
      </c>
      <c r="P54" s="26" t="s">
        <v>466</v>
      </c>
      <c r="Q54" s="33"/>
    </row>
    <row r="55" spans="1:17" ht="12">
      <c r="A55" s="23" t="s">
        <v>35</v>
      </c>
      <c r="B55" s="23" t="s">
        <v>36</v>
      </c>
      <c r="C55" s="26">
        <v>37</v>
      </c>
      <c r="D55" s="32">
        <v>30</v>
      </c>
      <c r="E55" s="32">
        <v>1</v>
      </c>
      <c r="F55" s="26">
        <v>1569</v>
      </c>
      <c r="G55" s="26" t="s">
        <v>44</v>
      </c>
      <c r="H55" s="26" t="s">
        <v>184</v>
      </c>
      <c r="I55" s="26" t="s">
        <v>66</v>
      </c>
      <c r="J55" s="26" t="s">
        <v>126</v>
      </c>
      <c r="K55" s="26" t="s">
        <v>387</v>
      </c>
      <c r="Q55" s="33"/>
    </row>
    <row r="56" spans="1:17" ht="12">
      <c r="A56" s="23" t="s">
        <v>35</v>
      </c>
      <c r="B56" s="23" t="s">
        <v>36</v>
      </c>
      <c r="C56" s="26">
        <v>36</v>
      </c>
      <c r="D56" s="32">
        <v>23</v>
      </c>
      <c r="E56" s="32">
        <v>1</v>
      </c>
      <c r="F56" s="26">
        <v>1569</v>
      </c>
      <c r="G56" s="26" t="s">
        <v>465</v>
      </c>
      <c r="H56" s="26" t="s">
        <v>46</v>
      </c>
      <c r="I56" s="26" t="s">
        <v>41</v>
      </c>
      <c r="J56" s="26" t="s">
        <v>67</v>
      </c>
      <c r="K56" s="26" t="s">
        <v>87</v>
      </c>
      <c r="Q56" s="33"/>
    </row>
    <row r="57" spans="1:17" ht="12">
      <c r="A57" s="23" t="s">
        <v>35</v>
      </c>
      <c r="B57" s="23" t="s">
        <v>36</v>
      </c>
      <c r="C57" s="26">
        <v>36</v>
      </c>
      <c r="D57" s="32">
        <v>9</v>
      </c>
      <c r="E57" s="32">
        <v>1</v>
      </c>
      <c r="F57" s="26">
        <v>1569</v>
      </c>
      <c r="G57" s="26" t="s">
        <v>354</v>
      </c>
      <c r="H57" s="26" t="s">
        <v>38</v>
      </c>
      <c r="I57" s="26" t="s">
        <v>49</v>
      </c>
      <c r="L57" s="26" t="s">
        <v>563</v>
      </c>
      <c r="M57" s="26" t="s">
        <v>564</v>
      </c>
      <c r="N57" s="26" t="s">
        <v>565</v>
      </c>
      <c r="P57" s="26" t="s">
        <v>566</v>
      </c>
      <c r="Q57" s="33"/>
    </row>
    <row r="58" spans="1:17" ht="12">
      <c r="A58" s="23" t="s">
        <v>35</v>
      </c>
      <c r="B58" s="23" t="s">
        <v>36</v>
      </c>
      <c r="C58" s="26">
        <v>35</v>
      </c>
      <c r="D58" s="32">
        <v>6</v>
      </c>
      <c r="E58" s="32">
        <v>1</v>
      </c>
      <c r="F58" s="26">
        <v>1569</v>
      </c>
      <c r="G58" s="26" t="s">
        <v>392</v>
      </c>
      <c r="H58" s="26" t="s">
        <v>65</v>
      </c>
      <c r="I58" s="26" t="s">
        <v>63</v>
      </c>
      <c r="Q58" s="33"/>
    </row>
    <row r="59" spans="1:17" ht="12">
      <c r="A59" s="23" t="s">
        <v>35</v>
      </c>
      <c r="B59" s="23" t="s">
        <v>36</v>
      </c>
      <c r="C59" s="26">
        <v>35</v>
      </c>
      <c r="D59" s="32">
        <v>25</v>
      </c>
      <c r="E59" s="32">
        <v>12</v>
      </c>
      <c r="F59" s="26">
        <v>1568</v>
      </c>
      <c r="G59" s="26" t="s">
        <v>270</v>
      </c>
      <c r="H59" s="26" t="s">
        <v>416</v>
      </c>
      <c r="I59" s="26" t="s">
        <v>95</v>
      </c>
      <c r="L59" s="26" t="s">
        <v>567</v>
      </c>
      <c r="N59" s="26" t="s">
        <v>568</v>
      </c>
      <c r="O59" s="26" t="s">
        <v>569</v>
      </c>
      <c r="Q59" s="33"/>
    </row>
    <row r="60" spans="1:17" ht="12">
      <c r="A60" s="23" t="s">
        <v>35</v>
      </c>
      <c r="B60" s="23" t="s">
        <v>36</v>
      </c>
      <c r="C60" s="26">
        <v>35</v>
      </c>
      <c r="D60" s="32">
        <v>3</v>
      </c>
      <c r="E60" s="32">
        <v>12</v>
      </c>
      <c r="F60" s="26">
        <v>1568</v>
      </c>
      <c r="G60" s="26" t="s">
        <v>570</v>
      </c>
      <c r="H60" s="26" t="s">
        <v>87</v>
      </c>
      <c r="I60" s="26" t="s">
        <v>199</v>
      </c>
      <c r="Q60" s="33"/>
    </row>
    <row r="61" spans="1:17" ht="12">
      <c r="A61" s="23" t="s">
        <v>35</v>
      </c>
      <c r="B61" s="23" t="s">
        <v>36</v>
      </c>
      <c r="C61" s="26">
        <v>35</v>
      </c>
      <c r="D61" s="32">
        <v>3</v>
      </c>
      <c r="E61" s="32">
        <v>12</v>
      </c>
      <c r="F61" s="26">
        <v>1568</v>
      </c>
      <c r="G61" s="26" t="s">
        <v>481</v>
      </c>
      <c r="H61" s="26" t="s">
        <v>138</v>
      </c>
      <c r="I61" s="26" t="s">
        <v>571</v>
      </c>
      <c r="Q61" s="33"/>
    </row>
    <row r="62" spans="1:17" ht="12">
      <c r="A62" s="23" t="s">
        <v>35</v>
      </c>
      <c r="B62" s="23" t="s">
        <v>36</v>
      </c>
      <c r="C62" s="26">
        <v>34</v>
      </c>
      <c r="D62" s="32">
        <v>1</v>
      </c>
      <c r="E62" s="32">
        <v>12</v>
      </c>
      <c r="F62" s="26">
        <v>1568</v>
      </c>
      <c r="G62" s="26" t="s">
        <v>151</v>
      </c>
      <c r="H62" s="26" t="s">
        <v>110</v>
      </c>
      <c r="I62" s="26" t="s">
        <v>46</v>
      </c>
      <c r="L62" s="26" t="s">
        <v>572</v>
      </c>
      <c r="N62" s="26" t="s">
        <v>573</v>
      </c>
      <c r="O62" s="26" t="s">
        <v>574</v>
      </c>
      <c r="Q62" s="33"/>
    </row>
    <row r="63" spans="1:17" ht="12">
      <c r="A63" s="23" t="s">
        <v>35</v>
      </c>
      <c r="B63" s="23" t="s">
        <v>36</v>
      </c>
      <c r="C63" s="26">
        <v>34</v>
      </c>
      <c r="D63" s="32">
        <v>25</v>
      </c>
      <c r="E63" s="32">
        <v>11</v>
      </c>
      <c r="F63" s="26">
        <v>1568</v>
      </c>
      <c r="G63" s="26" t="s">
        <v>98</v>
      </c>
      <c r="H63" s="26" t="s">
        <v>101</v>
      </c>
      <c r="I63" s="26" t="s">
        <v>74</v>
      </c>
      <c r="J63" s="26" t="s">
        <v>374</v>
      </c>
      <c r="K63" s="26" t="s">
        <v>87</v>
      </c>
      <c r="L63" s="26" t="s">
        <v>575</v>
      </c>
      <c r="M63" s="26" t="s">
        <v>576</v>
      </c>
      <c r="N63" s="26" t="s">
        <v>577</v>
      </c>
      <c r="Q63" s="33"/>
    </row>
    <row r="64" spans="1:17" ht="12">
      <c r="A64" s="23" t="s">
        <v>35</v>
      </c>
      <c r="B64" s="23" t="s">
        <v>36</v>
      </c>
      <c r="C64" s="26">
        <v>34</v>
      </c>
      <c r="D64" s="32">
        <v>22</v>
      </c>
      <c r="E64" s="32">
        <v>11</v>
      </c>
      <c r="F64" s="26">
        <v>1568</v>
      </c>
      <c r="G64" s="26" t="s">
        <v>578</v>
      </c>
      <c r="H64" s="26" t="s">
        <v>41</v>
      </c>
      <c r="I64" s="26" t="s">
        <v>49</v>
      </c>
      <c r="L64" s="26" t="s">
        <v>579</v>
      </c>
      <c r="M64" s="26" t="s">
        <v>580</v>
      </c>
      <c r="N64" s="26" t="s">
        <v>512</v>
      </c>
      <c r="Q64" s="33"/>
    </row>
    <row r="65" spans="1:17" ht="12">
      <c r="A65" s="23" t="s">
        <v>35</v>
      </c>
      <c r="B65" s="23" t="s">
        <v>36</v>
      </c>
      <c r="C65" s="26">
        <v>34</v>
      </c>
      <c r="D65" s="32">
        <v>27</v>
      </c>
      <c r="E65" s="32">
        <v>10</v>
      </c>
      <c r="F65" s="26">
        <v>1568</v>
      </c>
      <c r="G65" s="26" t="s">
        <v>103</v>
      </c>
      <c r="H65" s="26" t="s">
        <v>38</v>
      </c>
      <c r="I65" s="26" t="s">
        <v>41</v>
      </c>
      <c r="L65" s="26" t="s">
        <v>581</v>
      </c>
      <c r="M65" s="26" t="s">
        <v>582</v>
      </c>
      <c r="N65" s="26" t="s">
        <v>583</v>
      </c>
      <c r="Q65" s="33"/>
    </row>
    <row r="66" spans="1:17" ht="12">
      <c r="A66" s="23" t="s">
        <v>35</v>
      </c>
      <c r="B66" s="23" t="s">
        <v>36</v>
      </c>
      <c r="C66" s="26">
        <v>34</v>
      </c>
      <c r="D66" s="32">
        <v>25</v>
      </c>
      <c r="E66" s="32">
        <v>10</v>
      </c>
      <c r="F66" s="26">
        <v>1568</v>
      </c>
      <c r="G66" s="26" t="s">
        <v>102</v>
      </c>
      <c r="H66" s="26" t="s">
        <v>101</v>
      </c>
      <c r="I66" s="26" t="s">
        <v>101</v>
      </c>
      <c r="J66" s="26" t="s">
        <v>79</v>
      </c>
      <c r="K66" s="26" t="s">
        <v>71</v>
      </c>
      <c r="L66" s="26" t="s">
        <v>584</v>
      </c>
      <c r="M66" s="26" t="s">
        <v>585</v>
      </c>
      <c r="N66" s="26" t="s">
        <v>586</v>
      </c>
      <c r="Q66" s="33"/>
    </row>
    <row r="67" spans="1:17" ht="12">
      <c r="A67" s="23" t="s">
        <v>35</v>
      </c>
      <c r="B67" s="23" t="s">
        <v>36</v>
      </c>
      <c r="C67" s="26">
        <v>34</v>
      </c>
      <c r="D67" s="32">
        <v>7</v>
      </c>
      <c r="E67" s="32">
        <v>10</v>
      </c>
      <c r="F67" s="26">
        <v>1568</v>
      </c>
      <c r="G67" s="26" t="s">
        <v>467</v>
      </c>
      <c r="H67" s="26" t="s">
        <v>587</v>
      </c>
      <c r="I67" s="26" t="s">
        <v>496</v>
      </c>
      <c r="L67" s="26" t="s">
        <v>588</v>
      </c>
      <c r="N67" s="26" t="s">
        <v>589</v>
      </c>
      <c r="O67" s="26" t="s">
        <v>590</v>
      </c>
      <c r="P67" s="26" t="s">
        <v>591</v>
      </c>
      <c r="Q67" s="33"/>
    </row>
    <row r="68" spans="1:17" ht="12">
      <c r="A68" s="23" t="s">
        <v>35</v>
      </c>
      <c r="B68" s="23" t="s">
        <v>36</v>
      </c>
      <c r="C68" s="26">
        <v>34</v>
      </c>
      <c r="D68" s="32">
        <v>3</v>
      </c>
      <c r="E68" s="32">
        <v>10</v>
      </c>
      <c r="F68" s="26">
        <v>1568</v>
      </c>
      <c r="G68" s="26" t="s">
        <v>80</v>
      </c>
      <c r="H68" s="26" t="s">
        <v>118</v>
      </c>
      <c r="I68" s="26" t="s">
        <v>101</v>
      </c>
      <c r="J68" s="26" t="s">
        <v>592</v>
      </c>
      <c r="K68" s="26" t="s">
        <v>65</v>
      </c>
      <c r="Q68" s="33"/>
    </row>
    <row r="69" spans="1:17" ht="12">
      <c r="A69" s="23" t="s">
        <v>35</v>
      </c>
      <c r="B69" s="23" t="s">
        <v>36</v>
      </c>
      <c r="C69" s="26">
        <v>33</v>
      </c>
      <c r="D69" s="32">
        <v>19</v>
      </c>
      <c r="E69" s="32">
        <v>9</v>
      </c>
      <c r="F69" s="26">
        <v>1568</v>
      </c>
      <c r="G69" s="26" t="s">
        <v>39</v>
      </c>
      <c r="H69" s="26" t="s">
        <v>51</v>
      </c>
      <c r="I69" s="26" t="s">
        <v>41</v>
      </c>
      <c r="J69" s="26" t="s">
        <v>593</v>
      </c>
      <c r="K69" s="26" t="s">
        <v>205</v>
      </c>
      <c r="Q69" s="33"/>
    </row>
    <row r="70" spans="1:17" ht="12">
      <c r="A70" s="23" t="s">
        <v>35</v>
      </c>
      <c r="B70" s="23" t="s">
        <v>36</v>
      </c>
      <c r="C70" s="26">
        <v>33</v>
      </c>
      <c r="D70" s="32">
        <v>18</v>
      </c>
      <c r="E70" s="32">
        <v>9</v>
      </c>
      <c r="F70" s="26">
        <v>1568</v>
      </c>
      <c r="G70" s="26" t="s">
        <v>50</v>
      </c>
      <c r="H70" s="26" t="s">
        <v>87</v>
      </c>
      <c r="I70" s="26" t="s">
        <v>46</v>
      </c>
      <c r="L70" s="26" t="s">
        <v>594</v>
      </c>
      <c r="N70" s="26" t="s">
        <v>595</v>
      </c>
      <c r="O70" s="26" t="s">
        <v>596</v>
      </c>
      <c r="P70" s="26" t="s">
        <v>597</v>
      </c>
      <c r="Q70" s="33"/>
    </row>
    <row r="71" spans="1:17" ht="12">
      <c r="A71" s="23" t="s">
        <v>35</v>
      </c>
      <c r="B71" s="23" t="s">
        <v>36</v>
      </c>
      <c r="C71" s="26">
        <v>33</v>
      </c>
      <c r="D71" s="32">
        <v>15</v>
      </c>
      <c r="E71" s="32">
        <v>8</v>
      </c>
      <c r="F71" s="26">
        <v>1568</v>
      </c>
      <c r="G71" s="26" t="s">
        <v>50</v>
      </c>
      <c r="H71" s="26" t="s">
        <v>41</v>
      </c>
      <c r="I71" s="26" t="s">
        <v>112</v>
      </c>
      <c r="J71" s="26" t="s">
        <v>80</v>
      </c>
      <c r="K71" s="26" t="s">
        <v>61</v>
      </c>
      <c r="L71" s="26" t="s">
        <v>598</v>
      </c>
      <c r="M71" s="26" t="s">
        <v>599</v>
      </c>
      <c r="N71" s="26" t="s">
        <v>600</v>
      </c>
      <c r="P71" s="26" t="s">
        <v>466</v>
      </c>
      <c r="Q71" s="33"/>
    </row>
    <row r="72" spans="1:17" ht="12">
      <c r="A72" s="23" t="s">
        <v>35</v>
      </c>
      <c r="B72" s="23" t="s">
        <v>36</v>
      </c>
      <c r="C72" s="26">
        <v>33</v>
      </c>
      <c r="D72" s="32">
        <v>14</v>
      </c>
      <c r="E72" s="32">
        <v>8</v>
      </c>
      <c r="F72" s="26">
        <v>1568</v>
      </c>
      <c r="G72" s="26" t="s">
        <v>372</v>
      </c>
      <c r="H72" s="26" t="s">
        <v>51</v>
      </c>
      <c r="I72" s="26" t="s">
        <v>49</v>
      </c>
      <c r="Q72" s="33"/>
    </row>
    <row r="73" spans="1:17" ht="12">
      <c r="A73" s="23" t="s">
        <v>35</v>
      </c>
      <c r="B73" s="23" t="s">
        <v>36</v>
      </c>
      <c r="C73" s="26">
        <v>33</v>
      </c>
      <c r="D73" s="32">
        <v>13</v>
      </c>
      <c r="E73" s="32">
        <v>8</v>
      </c>
      <c r="F73" s="26">
        <v>1568</v>
      </c>
      <c r="G73" s="26" t="s">
        <v>491</v>
      </c>
      <c r="H73" s="26" t="s">
        <v>55</v>
      </c>
      <c r="I73" s="26" t="s">
        <v>74</v>
      </c>
      <c r="L73" s="26" t="s">
        <v>500</v>
      </c>
      <c r="M73" s="26" t="s">
        <v>601</v>
      </c>
      <c r="N73" s="26" t="s">
        <v>523</v>
      </c>
      <c r="P73" s="26" t="s">
        <v>466</v>
      </c>
      <c r="Q73" s="33"/>
    </row>
    <row r="74" spans="1:17" ht="12">
      <c r="A74" s="23" t="s">
        <v>35</v>
      </c>
      <c r="B74" s="23" t="s">
        <v>36</v>
      </c>
      <c r="C74" s="26">
        <v>33</v>
      </c>
      <c r="D74" s="32">
        <v>6</v>
      </c>
      <c r="E74" s="32">
        <v>8</v>
      </c>
      <c r="F74" s="26">
        <v>1568</v>
      </c>
      <c r="G74" s="26" t="s">
        <v>343</v>
      </c>
      <c r="H74" s="26" t="s">
        <v>63</v>
      </c>
      <c r="I74" s="26" t="s">
        <v>535</v>
      </c>
      <c r="L74" s="26" t="s">
        <v>602</v>
      </c>
      <c r="M74" s="26" t="s">
        <v>603</v>
      </c>
      <c r="N74" s="26" t="s">
        <v>604</v>
      </c>
      <c r="Q74" s="33"/>
    </row>
    <row r="75" spans="1:17" ht="12">
      <c r="A75" s="23" t="s">
        <v>35</v>
      </c>
      <c r="B75" s="23" t="s">
        <v>36</v>
      </c>
      <c r="C75" s="26">
        <v>33</v>
      </c>
      <c r="D75" s="32">
        <v>30</v>
      </c>
      <c r="E75" s="32">
        <v>7</v>
      </c>
      <c r="F75" s="26">
        <v>1568</v>
      </c>
      <c r="G75" s="26" t="s">
        <v>332</v>
      </c>
      <c r="H75" s="26" t="s">
        <v>46</v>
      </c>
      <c r="I75" s="26" t="s">
        <v>49</v>
      </c>
      <c r="L75" s="26" t="s">
        <v>605</v>
      </c>
      <c r="Q75" s="33"/>
    </row>
    <row r="76" spans="1:17" ht="12">
      <c r="A76" s="23" t="s">
        <v>35</v>
      </c>
      <c r="B76" s="23" t="s">
        <v>36</v>
      </c>
      <c r="C76" s="26">
        <v>32</v>
      </c>
      <c r="D76" s="32">
        <v>6</v>
      </c>
      <c r="E76" s="32">
        <v>7</v>
      </c>
      <c r="F76" s="26">
        <v>1568</v>
      </c>
      <c r="G76" s="26" t="s">
        <v>106</v>
      </c>
      <c r="H76" s="26" t="s">
        <v>87</v>
      </c>
      <c r="I76" s="26" t="s">
        <v>46</v>
      </c>
      <c r="L76" s="26" t="s">
        <v>567</v>
      </c>
      <c r="N76" s="26" t="s">
        <v>606</v>
      </c>
      <c r="P76" s="26" t="s">
        <v>607</v>
      </c>
      <c r="Q76" s="33"/>
    </row>
    <row r="77" spans="1:17" ht="12">
      <c r="A77" s="23" t="s">
        <v>35</v>
      </c>
      <c r="B77" s="23" t="s">
        <v>36</v>
      </c>
      <c r="C77" s="26">
        <v>32</v>
      </c>
      <c r="D77" s="32">
        <v>2</v>
      </c>
      <c r="E77" s="32">
        <v>7</v>
      </c>
      <c r="F77" s="26">
        <v>1568</v>
      </c>
      <c r="G77" s="26" t="s">
        <v>98</v>
      </c>
      <c r="H77" s="26" t="s">
        <v>41</v>
      </c>
      <c r="I77" s="26" t="s">
        <v>99</v>
      </c>
      <c r="J77" s="26" t="s">
        <v>608</v>
      </c>
      <c r="K77" s="26" t="s">
        <v>71</v>
      </c>
      <c r="Q77" s="33"/>
    </row>
    <row r="78" spans="1:17" ht="12">
      <c r="A78" s="23" t="s">
        <v>35</v>
      </c>
      <c r="B78" s="23" t="s">
        <v>36</v>
      </c>
      <c r="C78" s="26">
        <v>32</v>
      </c>
      <c r="D78" s="32">
        <v>29</v>
      </c>
      <c r="E78" s="32">
        <v>6</v>
      </c>
      <c r="F78" s="26">
        <v>1568</v>
      </c>
      <c r="G78" s="26" t="s">
        <v>115</v>
      </c>
      <c r="H78" s="26" t="s">
        <v>101</v>
      </c>
      <c r="I78" s="26" t="s">
        <v>74</v>
      </c>
      <c r="J78" s="26" t="s">
        <v>340</v>
      </c>
      <c r="K78" s="26" t="s">
        <v>51</v>
      </c>
      <c r="L78" s="26" t="s">
        <v>559</v>
      </c>
      <c r="M78" s="26" t="s">
        <v>609</v>
      </c>
      <c r="N78" s="26" t="s">
        <v>610</v>
      </c>
      <c r="P78" s="26" t="s">
        <v>466</v>
      </c>
      <c r="Q78" s="33"/>
    </row>
    <row r="79" spans="1:17" ht="12">
      <c r="A79" s="23" t="s">
        <v>35</v>
      </c>
      <c r="B79" s="23" t="s">
        <v>36</v>
      </c>
      <c r="C79" s="26">
        <v>32</v>
      </c>
      <c r="D79" s="32">
        <v>8</v>
      </c>
      <c r="E79" s="32">
        <v>6</v>
      </c>
      <c r="F79" s="26">
        <v>1568</v>
      </c>
      <c r="G79" s="26" t="s">
        <v>79</v>
      </c>
      <c r="H79" s="26" t="s">
        <v>611</v>
      </c>
      <c r="I79" s="26" t="s">
        <v>46</v>
      </c>
      <c r="L79" s="26" t="s">
        <v>612</v>
      </c>
      <c r="N79" s="26" t="s">
        <v>613</v>
      </c>
      <c r="O79" s="26" t="s">
        <v>614</v>
      </c>
      <c r="P79" s="26" t="s">
        <v>615</v>
      </c>
      <c r="Q79" s="33"/>
    </row>
    <row r="80" spans="1:17" ht="12">
      <c r="A80" s="23" t="s">
        <v>35</v>
      </c>
      <c r="B80" s="23" t="s">
        <v>36</v>
      </c>
      <c r="C80" s="26">
        <v>32</v>
      </c>
      <c r="D80" s="32">
        <v>6</v>
      </c>
      <c r="E80" s="32">
        <v>6</v>
      </c>
      <c r="F80" s="26">
        <v>1568</v>
      </c>
      <c r="G80" s="26" t="s">
        <v>542</v>
      </c>
      <c r="H80" s="26" t="s">
        <v>616</v>
      </c>
      <c r="I80" s="26" t="s">
        <v>46</v>
      </c>
      <c r="Q80" s="33"/>
    </row>
    <row r="81" spans="1:17" ht="12">
      <c r="A81" s="23" t="s">
        <v>35</v>
      </c>
      <c r="B81" s="23" t="s">
        <v>36</v>
      </c>
      <c r="C81" s="26">
        <v>32</v>
      </c>
      <c r="D81" s="32">
        <v>30</v>
      </c>
      <c r="E81" s="32">
        <v>5</v>
      </c>
      <c r="F81" s="26">
        <v>1568</v>
      </c>
      <c r="G81" s="26" t="s">
        <v>37</v>
      </c>
      <c r="H81" s="26" t="s">
        <v>38</v>
      </c>
      <c r="I81" s="26" t="s">
        <v>41</v>
      </c>
      <c r="J81" s="26" t="s">
        <v>617</v>
      </c>
      <c r="K81" s="26" t="s">
        <v>65</v>
      </c>
      <c r="Q81" s="33"/>
    </row>
    <row r="82" spans="1:17" ht="12">
      <c r="A82" s="23" t="s">
        <v>35</v>
      </c>
      <c r="B82" s="23" t="s">
        <v>36</v>
      </c>
      <c r="C82" s="26">
        <v>32</v>
      </c>
      <c r="D82" s="32">
        <v>12</v>
      </c>
      <c r="E82" s="32">
        <v>5</v>
      </c>
      <c r="F82" s="26">
        <v>1568</v>
      </c>
      <c r="G82" s="26" t="s">
        <v>50</v>
      </c>
      <c r="H82" s="26" t="s">
        <v>66</v>
      </c>
      <c r="I82" s="26" t="s">
        <v>46</v>
      </c>
      <c r="J82" s="26" t="s">
        <v>467</v>
      </c>
      <c r="K82" s="26" t="s">
        <v>434</v>
      </c>
      <c r="L82" s="26" t="s">
        <v>618</v>
      </c>
      <c r="M82" s="26" t="s">
        <v>619</v>
      </c>
      <c r="N82" s="26" t="s">
        <v>488</v>
      </c>
      <c r="Q82" s="33"/>
    </row>
    <row r="83" spans="1:17" ht="12">
      <c r="A83" s="23" t="s">
        <v>35</v>
      </c>
      <c r="B83" s="23" t="s">
        <v>36</v>
      </c>
      <c r="C83" s="26">
        <v>31</v>
      </c>
      <c r="D83" s="32">
        <v>2</v>
      </c>
      <c r="E83" s="32">
        <v>5</v>
      </c>
      <c r="F83" s="26">
        <v>1568</v>
      </c>
      <c r="G83" s="26" t="s">
        <v>409</v>
      </c>
      <c r="H83" s="26" t="s">
        <v>38</v>
      </c>
      <c r="I83" s="26" t="s">
        <v>41</v>
      </c>
      <c r="L83" s="26" t="s">
        <v>620</v>
      </c>
      <c r="M83" s="26" t="s">
        <v>545</v>
      </c>
      <c r="N83" s="26" t="s">
        <v>577</v>
      </c>
      <c r="P83" s="26" t="s">
        <v>466</v>
      </c>
      <c r="Q83" s="33"/>
    </row>
    <row r="84" spans="1:17" ht="12">
      <c r="A84" s="23" t="s">
        <v>35</v>
      </c>
      <c r="B84" s="23" t="s">
        <v>36</v>
      </c>
      <c r="C84" s="26">
        <v>31</v>
      </c>
      <c r="D84" s="32">
        <v>28</v>
      </c>
      <c r="E84" s="32">
        <v>4</v>
      </c>
      <c r="F84" s="26">
        <v>1568</v>
      </c>
      <c r="G84" s="26" t="s">
        <v>467</v>
      </c>
      <c r="H84" s="26" t="s">
        <v>49</v>
      </c>
      <c r="I84" s="26" t="s">
        <v>59</v>
      </c>
      <c r="L84" s="26" t="s">
        <v>621</v>
      </c>
      <c r="M84" s="26" t="s">
        <v>622</v>
      </c>
      <c r="N84" s="26" t="s">
        <v>623</v>
      </c>
      <c r="Q84" s="33"/>
    </row>
    <row r="85" spans="1:17" ht="12">
      <c r="A85" s="23" t="s">
        <v>35</v>
      </c>
      <c r="B85" s="23" t="s">
        <v>36</v>
      </c>
      <c r="C85" s="26">
        <v>31</v>
      </c>
      <c r="D85" s="32">
        <v>25</v>
      </c>
      <c r="E85" s="32">
        <v>4</v>
      </c>
      <c r="F85" s="26">
        <v>1568</v>
      </c>
      <c r="G85" s="26" t="s">
        <v>340</v>
      </c>
      <c r="H85" s="26" t="s">
        <v>99</v>
      </c>
      <c r="I85" s="26" t="s">
        <v>46</v>
      </c>
      <c r="Q85" s="33"/>
    </row>
    <row r="86" spans="1:17" ht="12">
      <c r="A86" s="23" t="s">
        <v>35</v>
      </c>
      <c r="B86" s="23" t="s">
        <v>36</v>
      </c>
      <c r="C86" s="26">
        <v>31</v>
      </c>
      <c r="D86" s="32">
        <v>25</v>
      </c>
      <c r="E86" s="32">
        <v>4</v>
      </c>
      <c r="F86" s="26">
        <v>1568</v>
      </c>
      <c r="G86" s="26" t="s">
        <v>315</v>
      </c>
      <c r="H86" s="26" t="s">
        <v>87</v>
      </c>
      <c r="I86" s="26" t="s">
        <v>199</v>
      </c>
      <c r="Q86" s="33"/>
    </row>
    <row r="87" spans="1:17" ht="12">
      <c r="A87" s="23" t="s">
        <v>35</v>
      </c>
      <c r="B87" s="23" t="s">
        <v>36</v>
      </c>
      <c r="C87" s="26">
        <v>31</v>
      </c>
      <c r="D87" s="32">
        <v>16</v>
      </c>
      <c r="E87" s="32">
        <v>4</v>
      </c>
      <c r="F87" s="26">
        <v>1568</v>
      </c>
      <c r="G87" s="26" t="s">
        <v>60</v>
      </c>
      <c r="H87" s="26" t="s">
        <v>46</v>
      </c>
      <c r="I87" s="26" t="s">
        <v>101</v>
      </c>
      <c r="L87" s="26" t="s">
        <v>624</v>
      </c>
      <c r="Q87" s="33"/>
    </row>
    <row r="88" spans="1:17" ht="12">
      <c r="A88" s="23" t="s">
        <v>35</v>
      </c>
      <c r="B88" s="23" t="s">
        <v>36</v>
      </c>
      <c r="C88" s="26">
        <v>31</v>
      </c>
      <c r="D88" s="32">
        <v>2</v>
      </c>
      <c r="E88" s="32">
        <v>4</v>
      </c>
      <c r="F88" s="26">
        <v>1568</v>
      </c>
      <c r="G88" s="26" t="s">
        <v>340</v>
      </c>
      <c r="H88" s="26" t="s">
        <v>101</v>
      </c>
      <c r="I88" s="26" t="s">
        <v>160</v>
      </c>
      <c r="Q88" s="33"/>
    </row>
    <row r="89" spans="1:17" ht="12">
      <c r="A89" s="23" t="s">
        <v>35</v>
      </c>
      <c r="B89" s="23" t="s">
        <v>36</v>
      </c>
      <c r="C89" s="26">
        <v>31</v>
      </c>
      <c r="D89" s="32">
        <v>17</v>
      </c>
      <c r="E89" s="32">
        <v>3</v>
      </c>
      <c r="F89" s="26">
        <v>1568</v>
      </c>
      <c r="G89" s="26" t="s">
        <v>625</v>
      </c>
      <c r="H89" s="26" t="s">
        <v>55</v>
      </c>
      <c r="I89" s="26" t="s">
        <v>55</v>
      </c>
      <c r="Q89" s="33"/>
    </row>
    <row r="90" spans="1:17" ht="12">
      <c r="A90" s="23" t="s">
        <v>35</v>
      </c>
      <c r="B90" s="23" t="s">
        <v>36</v>
      </c>
      <c r="C90" s="26">
        <v>31</v>
      </c>
      <c r="D90" s="32">
        <v>10</v>
      </c>
      <c r="E90" s="32">
        <v>2</v>
      </c>
      <c r="F90" s="26">
        <v>1568</v>
      </c>
      <c r="G90" s="26" t="s">
        <v>343</v>
      </c>
      <c r="H90" s="26" t="s">
        <v>63</v>
      </c>
      <c r="I90" s="26" t="s">
        <v>153</v>
      </c>
      <c r="L90" s="26" t="s">
        <v>603</v>
      </c>
      <c r="M90" s="26" t="s">
        <v>626</v>
      </c>
      <c r="N90" s="26" t="s">
        <v>627</v>
      </c>
      <c r="P90" s="26" t="s">
        <v>466</v>
      </c>
      <c r="Q90" s="33"/>
    </row>
    <row r="91" spans="1:17" ht="12">
      <c r="A91" s="23" t="s">
        <v>35</v>
      </c>
      <c r="B91" s="23" t="s">
        <v>36</v>
      </c>
      <c r="C91" s="26">
        <v>30</v>
      </c>
      <c r="D91" s="32">
        <v>20</v>
      </c>
      <c r="E91" s="32">
        <v>1</v>
      </c>
      <c r="F91" s="26">
        <v>1568</v>
      </c>
      <c r="G91" s="26" t="s">
        <v>628</v>
      </c>
      <c r="H91" s="26" t="s">
        <v>184</v>
      </c>
      <c r="I91" s="26" t="s">
        <v>46</v>
      </c>
      <c r="J91" s="26" t="s">
        <v>82</v>
      </c>
      <c r="K91" s="26" t="s">
        <v>87</v>
      </c>
      <c r="Q91" s="33"/>
    </row>
    <row r="92" spans="1:17" ht="12">
      <c r="A92" s="23" t="s">
        <v>35</v>
      </c>
      <c r="B92" s="23" t="s">
        <v>36</v>
      </c>
      <c r="C92" s="26">
        <v>30</v>
      </c>
      <c r="D92" s="32">
        <v>12</v>
      </c>
      <c r="E92" s="32">
        <v>1</v>
      </c>
      <c r="F92" s="26">
        <v>1568</v>
      </c>
      <c r="G92" s="26" t="s">
        <v>50</v>
      </c>
      <c r="H92" s="26" t="s">
        <v>90</v>
      </c>
      <c r="I92" s="26" t="s">
        <v>74</v>
      </c>
      <c r="J92" s="26" t="s">
        <v>85</v>
      </c>
      <c r="K92" s="26" t="s">
        <v>84</v>
      </c>
      <c r="L92" s="26" t="s">
        <v>629</v>
      </c>
      <c r="N92" s="26" t="s">
        <v>630</v>
      </c>
      <c r="O92" s="26" t="s">
        <v>631</v>
      </c>
      <c r="Q92" s="33"/>
    </row>
    <row r="93" spans="1:17" ht="12">
      <c r="A93" s="23" t="s">
        <v>35</v>
      </c>
      <c r="B93" s="23" t="s">
        <v>36</v>
      </c>
      <c r="C93" s="26">
        <v>30</v>
      </c>
      <c r="D93" s="32">
        <v>3</v>
      </c>
      <c r="E93" s="32">
        <v>1</v>
      </c>
      <c r="F93" s="26">
        <v>1568</v>
      </c>
      <c r="G93" s="26" t="s">
        <v>70</v>
      </c>
      <c r="H93" s="26" t="s">
        <v>84</v>
      </c>
      <c r="I93" s="26" t="s">
        <v>184</v>
      </c>
      <c r="J93" s="26" t="s">
        <v>44</v>
      </c>
      <c r="K93" s="26" t="s">
        <v>84</v>
      </c>
      <c r="Q93" s="33"/>
    </row>
    <row r="94" spans="1:17" ht="12">
      <c r="A94" s="23" t="s">
        <v>35</v>
      </c>
      <c r="B94" s="23" t="s">
        <v>36</v>
      </c>
      <c r="C94" s="26">
        <v>30</v>
      </c>
      <c r="D94" s="32">
        <v>1</v>
      </c>
      <c r="E94" s="32">
        <v>1</v>
      </c>
      <c r="F94" s="26">
        <v>1568</v>
      </c>
      <c r="G94" s="26" t="s">
        <v>307</v>
      </c>
      <c r="H94" s="26" t="s">
        <v>209</v>
      </c>
      <c r="I94" s="26" t="s">
        <v>55</v>
      </c>
      <c r="L94" s="26" t="s">
        <v>632</v>
      </c>
      <c r="N94" s="26" t="s">
        <v>633</v>
      </c>
      <c r="P94" s="26" t="s">
        <v>634</v>
      </c>
      <c r="Q94" s="33"/>
    </row>
    <row r="95" spans="1:17" ht="12">
      <c r="A95" s="23" t="s">
        <v>35</v>
      </c>
      <c r="B95" s="23" t="s">
        <v>36</v>
      </c>
      <c r="C95" s="26">
        <v>30</v>
      </c>
      <c r="D95" s="32">
        <v>31</v>
      </c>
      <c r="E95" s="32">
        <v>12</v>
      </c>
      <c r="F95" s="26">
        <v>1567</v>
      </c>
      <c r="G95" s="26" t="s">
        <v>440</v>
      </c>
      <c r="H95" s="26" t="s">
        <v>184</v>
      </c>
      <c r="I95" s="26" t="s">
        <v>286</v>
      </c>
      <c r="Q95" s="33"/>
    </row>
    <row r="96" spans="1:17" ht="12">
      <c r="A96" s="23" t="s">
        <v>35</v>
      </c>
      <c r="B96" s="23" t="s">
        <v>36</v>
      </c>
      <c r="C96" s="26">
        <v>29</v>
      </c>
      <c r="D96" s="32">
        <v>14</v>
      </c>
      <c r="E96" s="32">
        <v>12</v>
      </c>
      <c r="F96" s="26">
        <v>1567</v>
      </c>
      <c r="G96" s="26" t="s">
        <v>301</v>
      </c>
      <c r="H96" s="26" t="s">
        <v>138</v>
      </c>
      <c r="I96" s="26" t="s">
        <v>49</v>
      </c>
      <c r="J96" s="26" t="s">
        <v>392</v>
      </c>
      <c r="K96" s="26" t="s">
        <v>90</v>
      </c>
      <c r="Q96" s="33"/>
    </row>
    <row r="97" spans="1:17" ht="12">
      <c r="A97" s="23" t="s">
        <v>35</v>
      </c>
      <c r="B97" s="23" t="s">
        <v>36</v>
      </c>
      <c r="C97" s="26">
        <v>29</v>
      </c>
      <c r="D97" s="32">
        <v>8</v>
      </c>
      <c r="E97" s="32">
        <v>12</v>
      </c>
      <c r="F97" s="26">
        <v>1567</v>
      </c>
      <c r="G97" s="26" t="s">
        <v>39</v>
      </c>
      <c r="H97" s="26" t="s">
        <v>46</v>
      </c>
      <c r="I97" s="26" t="s">
        <v>231</v>
      </c>
      <c r="K97" s="26" t="s">
        <v>40</v>
      </c>
      <c r="Q97" s="33"/>
    </row>
    <row r="98" spans="1:17" ht="12">
      <c r="A98" s="23" t="s">
        <v>35</v>
      </c>
      <c r="B98" s="23" t="s">
        <v>36</v>
      </c>
      <c r="C98" s="26">
        <v>29</v>
      </c>
      <c r="D98" s="32">
        <v>3</v>
      </c>
      <c r="E98" s="32">
        <v>12</v>
      </c>
      <c r="F98" s="26">
        <v>1567</v>
      </c>
      <c r="G98" s="26" t="s">
        <v>392</v>
      </c>
      <c r="H98" s="26" t="s">
        <v>101</v>
      </c>
      <c r="I98" s="26" t="s">
        <v>63</v>
      </c>
      <c r="J98" s="26" t="s">
        <v>103</v>
      </c>
      <c r="K98" s="26" t="s">
        <v>40</v>
      </c>
      <c r="P98" s="26" t="s">
        <v>466</v>
      </c>
      <c r="Q98" s="33"/>
    </row>
    <row r="99" spans="1:17" ht="12">
      <c r="A99" s="23" t="s">
        <v>35</v>
      </c>
      <c r="B99" s="23" t="s">
        <v>36</v>
      </c>
      <c r="C99" s="26">
        <v>29</v>
      </c>
      <c r="D99" s="32">
        <v>2</v>
      </c>
      <c r="E99" s="32">
        <v>11</v>
      </c>
      <c r="F99" s="26">
        <v>1567</v>
      </c>
      <c r="G99" s="26" t="s">
        <v>144</v>
      </c>
      <c r="H99" s="26" t="s">
        <v>59</v>
      </c>
      <c r="I99" s="26" t="s">
        <v>74</v>
      </c>
      <c r="Q99" s="33"/>
    </row>
    <row r="100" spans="1:17" ht="12">
      <c r="A100" s="23" t="s">
        <v>35</v>
      </c>
      <c r="B100" s="23" t="s">
        <v>36</v>
      </c>
      <c r="C100" s="26">
        <v>29</v>
      </c>
      <c r="D100" s="32">
        <v>23</v>
      </c>
      <c r="E100" s="32">
        <v>10</v>
      </c>
      <c r="F100" s="26">
        <v>1567</v>
      </c>
      <c r="G100" s="26" t="s">
        <v>106</v>
      </c>
      <c r="H100" s="26" t="s">
        <v>635</v>
      </c>
      <c r="P100" s="26" t="s">
        <v>636</v>
      </c>
      <c r="Q100" s="33"/>
    </row>
    <row r="101" spans="1:17" ht="12">
      <c r="A101" s="23" t="s">
        <v>35</v>
      </c>
      <c r="B101" s="23" t="s">
        <v>36</v>
      </c>
      <c r="C101" s="26">
        <v>29</v>
      </c>
      <c r="D101" s="32">
        <v>16</v>
      </c>
      <c r="E101" s="32">
        <v>10</v>
      </c>
      <c r="F101" s="26">
        <v>1567</v>
      </c>
      <c r="G101" s="26" t="s">
        <v>103</v>
      </c>
      <c r="H101" s="26" t="s">
        <v>63</v>
      </c>
      <c r="I101" s="26" t="s">
        <v>46</v>
      </c>
      <c r="L101" s="26" t="s">
        <v>637</v>
      </c>
      <c r="M101" s="26" t="s">
        <v>638</v>
      </c>
      <c r="N101" s="26" t="s">
        <v>639</v>
      </c>
      <c r="P101" s="26" t="s">
        <v>466</v>
      </c>
      <c r="Q101" s="33"/>
    </row>
    <row r="102" spans="1:17" ht="12">
      <c r="A102" s="23" t="s">
        <v>35</v>
      </c>
      <c r="B102" s="23" t="s">
        <v>36</v>
      </c>
      <c r="C102" s="26">
        <v>29</v>
      </c>
      <c r="D102" s="32">
        <v>2</v>
      </c>
      <c r="E102" s="32">
        <v>10</v>
      </c>
      <c r="F102" s="26">
        <v>1567</v>
      </c>
      <c r="G102" s="26" t="s">
        <v>340</v>
      </c>
      <c r="H102" s="26" t="s">
        <v>219</v>
      </c>
      <c r="I102" s="26" t="s">
        <v>46</v>
      </c>
      <c r="Q102" s="33"/>
    </row>
    <row r="103" spans="1:17" ht="12">
      <c r="A103" s="23" t="s">
        <v>35</v>
      </c>
      <c r="B103" s="23" t="s">
        <v>36</v>
      </c>
      <c r="C103" s="26">
        <v>29</v>
      </c>
      <c r="D103" s="32">
        <v>27</v>
      </c>
      <c r="E103" s="32">
        <v>9</v>
      </c>
      <c r="F103" s="26">
        <v>1567</v>
      </c>
      <c r="G103" s="26" t="s">
        <v>640</v>
      </c>
      <c r="H103" s="26" t="s">
        <v>113</v>
      </c>
      <c r="I103" s="26" t="s">
        <v>496</v>
      </c>
      <c r="Q103" s="33"/>
    </row>
    <row r="104" spans="1:17" ht="12">
      <c r="A104" s="23" t="s">
        <v>35</v>
      </c>
      <c r="B104" s="23" t="s">
        <v>36</v>
      </c>
      <c r="C104" s="26">
        <v>28</v>
      </c>
      <c r="D104" s="32">
        <v>31</v>
      </c>
      <c r="E104" s="32">
        <v>8</v>
      </c>
      <c r="F104" s="26">
        <v>1567</v>
      </c>
      <c r="G104" s="26" t="s">
        <v>467</v>
      </c>
      <c r="H104" s="26" t="s">
        <v>641</v>
      </c>
      <c r="I104" s="26" t="s">
        <v>642</v>
      </c>
      <c r="K104" s="26" t="s">
        <v>97</v>
      </c>
      <c r="L104" s="26" t="s">
        <v>643</v>
      </c>
      <c r="N104" s="26" t="s">
        <v>644</v>
      </c>
      <c r="Q104" s="33"/>
    </row>
    <row r="105" spans="1:17" ht="12">
      <c r="A105" s="23" t="s">
        <v>35</v>
      </c>
      <c r="B105" s="23" t="s">
        <v>36</v>
      </c>
      <c r="C105" s="26">
        <v>28</v>
      </c>
      <c r="D105" s="32">
        <v>4</v>
      </c>
      <c r="E105" s="32">
        <v>8</v>
      </c>
      <c r="F105" s="26">
        <v>1567</v>
      </c>
      <c r="G105" s="26" t="s">
        <v>491</v>
      </c>
      <c r="H105" s="26" t="s">
        <v>74</v>
      </c>
      <c r="I105" s="26" t="s">
        <v>342</v>
      </c>
      <c r="L105" s="26" t="s">
        <v>645</v>
      </c>
      <c r="M105" s="26" t="s">
        <v>646</v>
      </c>
      <c r="N105" s="26" t="s">
        <v>647</v>
      </c>
      <c r="Q105" s="33"/>
    </row>
    <row r="106" spans="1:17" ht="12">
      <c r="A106" s="23" t="s">
        <v>35</v>
      </c>
      <c r="B106" s="23" t="s">
        <v>36</v>
      </c>
      <c r="C106" s="26">
        <v>28</v>
      </c>
      <c r="D106" s="32">
        <v>21</v>
      </c>
      <c r="E106" s="32">
        <v>7</v>
      </c>
      <c r="F106" s="26">
        <v>1567</v>
      </c>
      <c r="G106" s="26" t="s">
        <v>467</v>
      </c>
      <c r="H106" s="26" t="s">
        <v>46</v>
      </c>
      <c r="I106" s="26" t="s">
        <v>59</v>
      </c>
      <c r="L106" s="26" t="s">
        <v>648</v>
      </c>
      <c r="M106" s="26" t="s">
        <v>649</v>
      </c>
      <c r="N106" s="26" t="s">
        <v>650</v>
      </c>
      <c r="P106" s="26" t="s">
        <v>651</v>
      </c>
      <c r="Q106" s="33"/>
    </row>
    <row r="107" spans="1:17" ht="12">
      <c r="A107" s="23" t="s">
        <v>35</v>
      </c>
      <c r="B107" s="23" t="s">
        <v>36</v>
      </c>
      <c r="C107" s="26">
        <v>28</v>
      </c>
      <c r="D107" s="32">
        <v>28</v>
      </c>
      <c r="E107" s="32">
        <v>6</v>
      </c>
      <c r="F107" s="26">
        <v>1567</v>
      </c>
      <c r="G107" s="26" t="s">
        <v>485</v>
      </c>
      <c r="H107" s="26" t="s">
        <v>101</v>
      </c>
      <c r="I107" s="26" t="s">
        <v>46</v>
      </c>
      <c r="L107" s="26" t="s">
        <v>652</v>
      </c>
      <c r="M107" s="26" t="s">
        <v>653</v>
      </c>
      <c r="N107" s="26" t="s">
        <v>654</v>
      </c>
      <c r="Q107" s="33"/>
    </row>
    <row r="108" spans="1:17" ht="12">
      <c r="A108" s="23" t="s">
        <v>35</v>
      </c>
      <c r="B108" s="23" t="s">
        <v>36</v>
      </c>
      <c r="C108" s="26">
        <v>27</v>
      </c>
      <c r="D108" s="32">
        <v>25</v>
      </c>
      <c r="E108" s="32">
        <v>5</v>
      </c>
      <c r="F108" s="26">
        <v>1567</v>
      </c>
      <c r="G108" s="26" t="s">
        <v>542</v>
      </c>
      <c r="H108" s="26" t="s">
        <v>118</v>
      </c>
      <c r="I108" s="26" t="s">
        <v>46</v>
      </c>
      <c r="P108" s="26" t="s">
        <v>466</v>
      </c>
      <c r="Q108" s="33"/>
    </row>
    <row r="109" spans="1:17" ht="12">
      <c r="A109" s="23" t="s">
        <v>35</v>
      </c>
      <c r="B109" s="23" t="s">
        <v>36</v>
      </c>
      <c r="C109" s="26">
        <v>27</v>
      </c>
      <c r="D109" s="32">
        <v>12</v>
      </c>
      <c r="E109" s="32">
        <v>5</v>
      </c>
      <c r="F109" s="26">
        <v>1567</v>
      </c>
      <c r="G109" s="26" t="s">
        <v>359</v>
      </c>
      <c r="H109" s="26" t="s">
        <v>74</v>
      </c>
      <c r="I109" s="26" t="s">
        <v>74</v>
      </c>
      <c r="L109" s="26" t="s">
        <v>603</v>
      </c>
      <c r="M109" s="26" t="s">
        <v>655</v>
      </c>
      <c r="N109" s="26" t="s">
        <v>656</v>
      </c>
      <c r="Q109" s="33"/>
    </row>
    <row r="110" spans="1:17" ht="12">
      <c r="A110" s="23" t="s">
        <v>35</v>
      </c>
      <c r="B110" s="23" t="s">
        <v>36</v>
      </c>
      <c r="C110" s="26">
        <v>27</v>
      </c>
      <c r="D110" s="32">
        <v>2</v>
      </c>
      <c r="E110" s="32">
        <v>5</v>
      </c>
      <c r="F110" s="26">
        <v>1567</v>
      </c>
      <c r="G110" s="26" t="s">
        <v>558</v>
      </c>
      <c r="H110" s="26" t="s">
        <v>87</v>
      </c>
      <c r="I110" s="26" t="s">
        <v>46</v>
      </c>
      <c r="Q110" s="33"/>
    </row>
    <row r="111" spans="1:17" ht="12">
      <c r="A111" s="23" t="s">
        <v>35</v>
      </c>
      <c r="B111" s="23" t="s">
        <v>36</v>
      </c>
      <c r="C111" s="26">
        <v>27</v>
      </c>
      <c r="D111" s="32">
        <v>29</v>
      </c>
      <c r="E111" s="32">
        <v>4</v>
      </c>
      <c r="F111" s="26">
        <v>1567</v>
      </c>
      <c r="G111" s="26" t="s">
        <v>315</v>
      </c>
      <c r="H111" s="26" t="s">
        <v>84</v>
      </c>
      <c r="I111" s="26" t="s">
        <v>199</v>
      </c>
      <c r="J111" s="26" t="s">
        <v>443</v>
      </c>
      <c r="K111" s="26" t="s">
        <v>51</v>
      </c>
      <c r="Q111" s="33"/>
    </row>
    <row r="112" spans="1:17" ht="12">
      <c r="A112" s="23" t="s">
        <v>35</v>
      </c>
      <c r="B112" s="23" t="s">
        <v>36</v>
      </c>
      <c r="C112" s="26">
        <v>27</v>
      </c>
      <c r="D112" s="32">
        <v>21</v>
      </c>
      <c r="E112" s="32">
        <v>3</v>
      </c>
      <c r="F112" s="26">
        <v>1567</v>
      </c>
      <c r="G112" s="26" t="s">
        <v>39</v>
      </c>
      <c r="H112" s="26" t="s">
        <v>51</v>
      </c>
      <c r="I112" s="26" t="s">
        <v>41</v>
      </c>
      <c r="Q112" s="33"/>
    </row>
    <row r="113" spans="1:17" ht="12">
      <c r="A113" s="23" t="s">
        <v>35</v>
      </c>
      <c r="B113" s="23" t="s">
        <v>36</v>
      </c>
      <c r="C113" s="26">
        <v>27</v>
      </c>
      <c r="D113" s="32">
        <v>19</v>
      </c>
      <c r="E113" s="32">
        <v>3</v>
      </c>
      <c r="F113" s="26">
        <v>1567</v>
      </c>
      <c r="G113" s="26" t="s">
        <v>465</v>
      </c>
      <c r="H113" s="26" t="s">
        <v>61</v>
      </c>
      <c r="I113" s="26" t="s">
        <v>41</v>
      </c>
      <c r="P113" s="26" t="s">
        <v>466</v>
      </c>
      <c r="Q113" s="33"/>
    </row>
    <row r="114" spans="1:17" ht="12">
      <c r="A114" s="23" t="s">
        <v>35</v>
      </c>
      <c r="B114" s="23" t="s">
        <v>36</v>
      </c>
      <c r="C114" s="26">
        <v>26</v>
      </c>
      <c r="D114" s="32">
        <v>27</v>
      </c>
      <c r="E114" s="32">
        <v>2</v>
      </c>
      <c r="F114" s="26">
        <v>1567</v>
      </c>
      <c r="G114" s="26" t="s">
        <v>229</v>
      </c>
      <c r="H114" s="26" t="s">
        <v>346</v>
      </c>
      <c r="I114" s="26" t="s">
        <v>59</v>
      </c>
      <c r="J114" s="26" t="s">
        <v>73</v>
      </c>
      <c r="K114" s="26" t="s">
        <v>219</v>
      </c>
      <c r="Q114" s="33"/>
    </row>
    <row r="115" spans="1:17" ht="12">
      <c r="A115" s="23" t="s">
        <v>35</v>
      </c>
      <c r="B115" s="23" t="s">
        <v>36</v>
      </c>
      <c r="C115" s="26">
        <v>26</v>
      </c>
      <c r="D115" s="32">
        <v>23</v>
      </c>
      <c r="E115" s="32">
        <v>2</v>
      </c>
      <c r="F115" s="26">
        <v>1567</v>
      </c>
      <c r="G115" s="26" t="s">
        <v>409</v>
      </c>
      <c r="H115" s="26" t="s">
        <v>199</v>
      </c>
      <c r="I115" s="26" t="s">
        <v>74</v>
      </c>
      <c r="L115" s="26" t="s">
        <v>657</v>
      </c>
      <c r="M115" s="26" t="s">
        <v>658</v>
      </c>
      <c r="N115" s="26" t="s">
        <v>659</v>
      </c>
      <c r="P115" s="26" t="s">
        <v>660</v>
      </c>
      <c r="Q115" s="33"/>
    </row>
    <row r="116" spans="1:17" ht="12">
      <c r="A116" s="23" t="s">
        <v>35</v>
      </c>
      <c r="B116" s="23" t="s">
        <v>36</v>
      </c>
      <c r="C116" s="26">
        <v>26</v>
      </c>
      <c r="D116" s="32">
        <v>17</v>
      </c>
      <c r="E116" s="32">
        <v>2</v>
      </c>
      <c r="F116" s="26">
        <v>1567</v>
      </c>
      <c r="G116" s="26" t="s">
        <v>528</v>
      </c>
      <c r="H116" s="26" t="s">
        <v>40</v>
      </c>
      <c r="I116" s="26" t="s">
        <v>199</v>
      </c>
      <c r="Q116" s="33"/>
    </row>
    <row r="117" spans="1:17" ht="12">
      <c r="A117" s="23" t="s">
        <v>35</v>
      </c>
      <c r="B117" s="23" t="s">
        <v>36</v>
      </c>
      <c r="C117" s="26">
        <v>26</v>
      </c>
      <c r="D117" s="32">
        <v>6</v>
      </c>
      <c r="E117" s="32">
        <v>2</v>
      </c>
      <c r="F117" s="26">
        <v>1567</v>
      </c>
      <c r="G117" s="26" t="s">
        <v>467</v>
      </c>
      <c r="H117" s="26" t="s">
        <v>110</v>
      </c>
      <c r="I117" s="26" t="s">
        <v>59</v>
      </c>
      <c r="L117" s="26" t="s">
        <v>619</v>
      </c>
      <c r="N117" s="26" t="s">
        <v>434</v>
      </c>
      <c r="O117" s="26" t="s">
        <v>661</v>
      </c>
      <c r="Q117" s="33"/>
    </row>
    <row r="118" spans="1:17" ht="12">
      <c r="A118" s="23" t="s">
        <v>35</v>
      </c>
      <c r="B118" s="23" t="s">
        <v>36</v>
      </c>
      <c r="C118" s="26">
        <v>26</v>
      </c>
      <c r="D118" s="32">
        <v>31</v>
      </c>
      <c r="E118" s="32">
        <v>1</v>
      </c>
      <c r="F118" s="26">
        <v>1567</v>
      </c>
      <c r="G118" s="26" t="s">
        <v>151</v>
      </c>
      <c r="H118" s="26" t="s">
        <v>49</v>
      </c>
      <c r="I118" s="26" t="s">
        <v>46</v>
      </c>
      <c r="L118" s="26" t="s">
        <v>662</v>
      </c>
      <c r="M118" s="26" t="s">
        <v>662</v>
      </c>
      <c r="N118" s="26" t="s">
        <v>663</v>
      </c>
      <c r="Q118" s="33"/>
    </row>
    <row r="119" spans="1:17" ht="12">
      <c r="A119" s="23" t="s">
        <v>35</v>
      </c>
      <c r="B119" s="23" t="s">
        <v>36</v>
      </c>
      <c r="C119" s="26">
        <v>26</v>
      </c>
      <c r="D119" s="32">
        <v>29</v>
      </c>
      <c r="E119" s="32">
        <v>1</v>
      </c>
      <c r="F119" s="26">
        <v>1567</v>
      </c>
      <c r="G119" s="26" t="s">
        <v>409</v>
      </c>
      <c r="H119" s="26" t="s">
        <v>110</v>
      </c>
      <c r="I119" s="26" t="s">
        <v>41</v>
      </c>
      <c r="J119" s="26" t="s">
        <v>89</v>
      </c>
      <c r="K119" s="26" t="s">
        <v>68</v>
      </c>
      <c r="L119" s="26" t="s">
        <v>664</v>
      </c>
      <c r="N119" s="26" t="s">
        <v>537</v>
      </c>
      <c r="O119" s="26" t="s">
        <v>665</v>
      </c>
      <c r="Q119" s="33"/>
    </row>
    <row r="120" spans="1:17" ht="12">
      <c r="A120" s="23" t="s">
        <v>35</v>
      </c>
      <c r="B120" s="23" t="s">
        <v>36</v>
      </c>
      <c r="C120" s="26">
        <v>25</v>
      </c>
      <c r="D120" s="32">
        <v>9</v>
      </c>
      <c r="E120" s="32">
        <v>1</v>
      </c>
      <c r="F120" s="26">
        <v>1567</v>
      </c>
      <c r="G120" s="26" t="s">
        <v>109</v>
      </c>
      <c r="H120" s="26" t="s">
        <v>65</v>
      </c>
      <c r="I120" s="26" t="s">
        <v>321</v>
      </c>
      <c r="Q120" s="33"/>
    </row>
    <row r="121" spans="1:17" ht="12">
      <c r="A121" s="23" t="s">
        <v>35</v>
      </c>
      <c r="B121" s="23" t="s">
        <v>36</v>
      </c>
      <c r="C121" s="26">
        <v>25</v>
      </c>
      <c r="D121" s="32">
        <v>7</v>
      </c>
      <c r="E121" s="32">
        <v>1</v>
      </c>
      <c r="F121" s="26">
        <v>1567</v>
      </c>
      <c r="G121" s="26" t="s">
        <v>528</v>
      </c>
      <c r="H121" s="26" t="s">
        <v>71</v>
      </c>
      <c r="I121" s="26" t="s">
        <v>99</v>
      </c>
      <c r="P121" s="26" t="s">
        <v>666</v>
      </c>
      <c r="Q121" s="33"/>
    </row>
    <row r="122" spans="1:17" ht="12">
      <c r="A122" s="23" t="s">
        <v>35</v>
      </c>
      <c r="B122" s="23" t="s">
        <v>36</v>
      </c>
      <c r="C122" s="26">
        <v>25</v>
      </c>
      <c r="D122" s="32">
        <v>7</v>
      </c>
      <c r="E122" s="32">
        <v>1</v>
      </c>
      <c r="F122" s="26">
        <v>1567</v>
      </c>
      <c r="G122" s="26" t="s">
        <v>528</v>
      </c>
      <c r="H122" s="26" t="s">
        <v>434</v>
      </c>
      <c r="I122" s="26" t="s">
        <v>99</v>
      </c>
      <c r="P122" s="26" t="s">
        <v>666</v>
      </c>
      <c r="Q122" s="33"/>
    </row>
    <row r="123" spans="1:17" ht="12">
      <c r="A123" s="23" t="s">
        <v>35</v>
      </c>
      <c r="B123" s="23" t="s">
        <v>36</v>
      </c>
      <c r="C123" s="26">
        <v>25</v>
      </c>
      <c r="D123" s="32">
        <v>22</v>
      </c>
      <c r="E123" s="32">
        <v>12</v>
      </c>
      <c r="F123" s="26">
        <v>1566</v>
      </c>
      <c r="G123" s="26" t="s">
        <v>98</v>
      </c>
      <c r="H123" s="26" t="s">
        <v>63</v>
      </c>
      <c r="I123" s="26" t="s">
        <v>74</v>
      </c>
      <c r="J123" s="26" t="s">
        <v>374</v>
      </c>
      <c r="K123" s="26" t="s">
        <v>87</v>
      </c>
      <c r="P123" s="26" t="s">
        <v>660</v>
      </c>
      <c r="Q123" s="33"/>
    </row>
    <row r="124" spans="1:17" ht="12">
      <c r="A124" s="23" t="s">
        <v>35</v>
      </c>
      <c r="B124" s="23" t="s">
        <v>36</v>
      </c>
      <c r="C124" s="26">
        <v>25</v>
      </c>
      <c r="D124" s="32">
        <v>5</v>
      </c>
      <c r="E124" s="32">
        <v>12</v>
      </c>
      <c r="F124" s="26">
        <v>1566</v>
      </c>
      <c r="G124" s="26" t="s">
        <v>307</v>
      </c>
      <c r="H124" s="26" t="s">
        <v>138</v>
      </c>
      <c r="I124" s="26" t="s">
        <v>55</v>
      </c>
      <c r="Q124" s="33"/>
    </row>
    <row r="125" spans="1:17" ht="12">
      <c r="A125" s="23" t="s">
        <v>35</v>
      </c>
      <c r="B125" s="23" t="s">
        <v>36</v>
      </c>
      <c r="C125" s="26">
        <v>25</v>
      </c>
      <c r="D125" s="32">
        <v>7</v>
      </c>
      <c r="E125" s="32">
        <v>11</v>
      </c>
      <c r="F125" s="26">
        <v>1566</v>
      </c>
      <c r="G125" s="26" t="s">
        <v>115</v>
      </c>
      <c r="H125" s="26" t="s">
        <v>113</v>
      </c>
      <c r="I125" s="26" t="s">
        <v>571</v>
      </c>
      <c r="L125" s="26" t="s">
        <v>667</v>
      </c>
      <c r="N125" s="26" t="s">
        <v>668</v>
      </c>
      <c r="P125" s="26" t="s">
        <v>669</v>
      </c>
      <c r="Q125" s="33"/>
    </row>
    <row r="126" spans="1:17" ht="12">
      <c r="A126" s="23" t="s">
        <v>35</v>
      </c>
      <c r="B126" s="23" t="s">
        <v>36</v>
      </c>
      <c r="C126" s="26">
        <v>25</v>
      </c>
      <c r="D126" s="32">
        <v>8</v>
      </c>
      <c r="E126" s="32">
        <v>10</v>
      </c>
      <c r="F126" s="26">
        <v>1566</v>
      </c>
      <c r="G126" s="26" t="s">
        <v>44</v>
      </c>
      <c r="H126" s="26" t="s">
        <v>670</v>
      </c>
      <c r="I126" s="26" t="s">
        <v>66</v>
      </c>
      <c r="J126" s="26" t="s">
        <v>126</v>
      </c>
      <c r="K126" s="26" t="s">
        <v>387</v>
      </c>
      <c r="L126" s="26" t="s">
        <v>106</v>
      </c>
      <c r="M126" s="26" t="s">
        <v>106</v>
      </c>
      <c r="N126" s="26" t="s">
        <v>106</v>
      </c>
      <c r="O126" s="26" t="s">
        <v>106</v>
      </c>
      <c r="P126" s="26" t="s">
        <v>106</v>
      </c>
      <c r="Q126" s="33"/>
    </row>
    <row r="127" spans="1:17" ht="12">
      <c r="A127" s="23" t="s">
        <v>35</v>
      </c>
      <c r="B127" s="23" t="s">
        <v>36</v>
      </c>
      <c r="C127" s="26">
        <v>25</v>
      </c>
      <c r="D127" s="32">
        <v>16</v>
      </c>
      <c r="E127" s="32">
        <v>9</v>
      </c>
      <c r="F127" s="26">
        <v>1566</v>
      </c>
      <c r="G127" s="26" t="s">
        <v>628</v>
      </c>
      <c r="H127" s="26" t="s">
        <v>87</v>
      </c>
      <c r="I127" s="26" t="s">
        <v>46</v>
      </c>
      <c r="Q127" s="33"/>
    </row>
    <row r="128" spans="1:17" ht="12">
      <c r="A128" s="23" t="s">
        <v>35</v>
      </c>
      <c r="B128" s="23" t="s">
        <v>36</v>
      </c>
      <c r="C128" s="26">
        <v>24</v>
      </c>
      <c r="D128" s="32">
        <v>20</v>
      </c>
      <c r="E128" s="32">
        <v>8</v>
      </c>
      <c r="F128" s="26">
        <v>1566</v>
      </c>
      <c r="G128" s="26" t="s">
        <v>168</v>
      </c>
      <c r="H128" s="26" t="s">
        <v>49</v>
      </c>
      <c r="I128" s="26" t="s">
        <v>101</v>
      </c>
      <c r="Q128" s="33"/>
    </row>
    <row r="129" spans="1:17" ht="12">
      <c r="A129" s="23" t="s">
        <v>35</v>
      </c>
      <c r="B129" s="23" t="s">
        <v>36</v>
      </c>
      <c r="C129" s="26">
        <v>24</v>
      </c>
      <c r="D129" s="32">
        <v>17</v>
      </c>
      <c r="E129" s="32">
        <v>7</v>
      </c>
      <c r="F129" s="26">
        <v>1566</v>
      </c>
      <c r="G129" s="26" t="s">
        <v>316</v>
      </c>
      <c r="H129" s="26" t="s">
        <v>87</v>
      </c>
      <c r="I129" s="26" t="s">
        <v>46</v>
      </c>
      <c r="Q129" s="33"/>
    </row>
    <row r="130" spans="1:17" ht="12">
      <c r="A130" s="23" t="s">
        <v>35</v>
      </c>
      <c r="B130" s="23" t="s">
        <v>36</v>
      </c>
      <c r="C130" s="26">
        <v>24</v>
      </c>
      <c r="D130" s="32">
        <v>15</v>
      </c>
      <c r="E130" s="32">
        <v>7</v>
      </c>
      <c r="F130" s="26">
        <v>1566</v>
      </c>
      <c r="G130" s="26" t="s">
        <v>126</v>
      </c>
      <c r="H130" s="26" t="s">
        <v>671</v>
      </c>
      <c r="I130" s="26" t="s">
        <v>55</v>
      </c>
      <c r="Q130" s="33"/>
    </row>
    <row r="131" spans="1:17" ht="12">
      <c r="A131" s="23" t="s">
        <v>35</v>
      </c>
      <c r="B131" s="23" t="s">
        <v>36</v>
      </c>
      <c r="C131" s="26">
        <v>24</v>
      </c>
      <c r="D131" s="32">
        <v>8</v>
      </c>
      <c r="E131" s="32">
        <v>6</v>
      </c>
      <c r="F131" s="26">
        <v>1566</v>
      </c>
      <c r="G131" s="26" t="s">
        <v>70</v>
      </c>
      <c r="H131" s="26" t="s">
        <v>95</v>
      </c>
      <c r="I131" s="26" t="s">
        <v>184</v>
      </c>
      <c r="Q131" s="33"/>
    </row>
    <row r="132" spans="1:17" ht="12">
      <c r="A132" s="23" t="s">
        <v>35</v>
      </c>
      <c r="B132" s="23" t="s">
        <v>36</v>
      </c>
      <c r="C132" s="26">
        <v>24</v>
      </c>
      <c r="D132" s="32">
        <v>29</v>
      </c>
      <c r="E132" s="32">
        <v>5</v>
      </c>
      <c r="F132" s="26">
        <v>1566</v>
      </c>
      <c r="G132" s="26" t="s">
        <v>363</v>
      </c>
      <c r="H132" s="26" t="s">
        <v>71</v>
      </c>
      <c r="I132" s="26" t="s">
        <v>46</v>
      </c>
      <c r="Q132" s="33"/>
    </row>
    <row r="133" spans="1:17" ht="12">
      <c r="A133" s="23" t="s">
        <v>35</v>
      </c>
      <c r="B133" s="23" t="s">
        <v>36</v>
      </c>
      <c r="C133" s="26">
        <v>24</v>
      </c>
      <c r="D133" s="32">
        <v>29</v>
      </c>
      <c r="E133" s="32">
        <v>5</v>
      </c>
      <c r="F133" s="26">
        <v>1566</v>
      </c>
      <c r="G133" s="26" t="s">
        <v>390</v>
      </c>
      <c r="H133" s="26" t="s">
        <v>672</v>
      </c>
      <c r="I133" s="26" t="s">
        <v>673</v>
      </c>
      <c r="Q133" s="33"/>
    </row>
    <row r="134" spans="1:17" ht="12">
      <c r="A134" s="23" t="s">
        <v>35</v>
      </c>
      <c r="B134" s="23" t="s">
        <v>36</v>
      </c>
      <c r="C134" s="26">
        <v>24</v>
      </c>
      <c r="D134" s="32">
        <v>14</v>
      </c>
      <c r="E134" s="32">
        <v>5</v>
      </c>
      <c r="F134" s="26">
        <v>1566</v>
      </c>
      <c r="G134" s="26" t="s">
        <v>379</v>
      </c>
      <c r="H134" s="26" t="s">
        <v>38</v>
      </c>
      <c r="I134" s="26" t="s">
        <v>49</v>
      </c>
      <c r="P134" s="26" t="s">
        <v>674</v>
      </c>
      <c r="Q134" s="33"/>
    </row>
    <row r="135" spans="1:17" ht="12">
      <c r="A135" s="23" t="s">
        <v>35</v>
      </c>
      <c r="B135" s="23" t="s">
        <v>36</v>
      </c>
      <c r="C135" s="26">
        <v>23</v>
      </c>
      <c r="D135" s="32">
        <v>4</v>
      </c>
      <c r="E135" s="32">
        <v>4</v>
      </c>
      <c r="F135" s="26">
        <v>1566</v>
      </c>
      <c r="G135" s="26" t="s">
        <v>337</v>
      </c>
      <c r="H135" s="26" t="s">
        <v>51</v>
      </c>
      <c r="I135" s="26" t="s">
        <v>55</v>
      </c>
      <c r="L135" s="26" t="s">
        <v>675</v>
      </c>
      <c r="N135" s="26" t="s">
        <v>676</v>
      </c>
      <c r="O135" s="26" t="s">
        <v>677</v>
      </c>
      <c r="Q135" s="33"/>
    </row>
    <row r="136" spans="1:17" ht="12">
      <c r="A136" s="23" t="s">
        <v>35</v>
      </c>
      <c r="B136" s="23" t="s">
        <v>36</v>
      </c>
      <c r="C136" s="26">
        <v>23</v>
      </c>
      <c r="D136" s="32">
        <v>17</v>
      </c>
      <c r="E136" s="32">
        <v>3</v>
      </c>
      <c r="F136" s="26">
        <v>1566</v>
      </c>
      <c r="G136" s="26" t="s">
        <v>678</v>
      </c>
      <c r="H136" s="26" t="s">
        <v>87</v>
      </c>
      <c r="I136" s="26" t="s">
        <v>199</v>
      </c>
      <c r="Q136" s="33"/>
    </row>
    <row r="137" spans="1:17" ht="12">
      <c r="A137" s="23" t="s">
        <v>35</v>
      </c>
      <c r="B137" s="23" t="s">
        <v>36</v>
      </c>
      <c r="C137" s="26">
        <v>23</v>
      </c>
      <c r="D137" s="32">
        <v>8</v>
      </c>
      <c r="E137" s="32">
        <v>3</v>
      </c>
      <c r="F137" s="26">
        <v>1566</v>
      </c>
      <c r="G137" s="26" t="s">
        <v>229</v>
      </c>
      <c r="H137" s="26" t="s">
        <v>74</v>
      </c>
      <c r="I137" s="26" t="s">
        <v>59</v>
      </c>
      <c r="J137" s="26" t="s">
        <v>73</v>
      </c>
      <c r="K137" s="26" t="s">
        <v>219</v>
      </c>
      <c r="N137" s="26" t="s">
        <v>679</v>
      </c>
      <c r="Q137" s="33"/>
    </row>
    <row r="138" spans="1:17" ht="12">
      <c r="A138" s="23" t="s">
        <v>35</v>
      </c>
      <c r="B138" s="23" t="s">
        <v>36</v>
      </c>
      <c r="C138" s="26">
        <v>23</v>
      </c>
      <c r="D138" s="32">
        <v>15</v>
      </c>
      <c r="E138" s="32">
        <v>2</v>
      </c>
      <c r="F138" s="26">
        <v>1566</v>
      </c>
      <c r="G138" s="26" t="s">
        <v>204</v>
      </c>
      <c r="H138" s="26" t="s">
        <v>74</v>
      </c>
      <c r="I138" s="26" t="s">
        <v>55</v>
      </c>
      <c r="Q138" s="33"/>
    </row>
    <row r="139" spans="1:17" ht="12">
      <c r="A139" s="23" t="s">
        <v>35</v>
      </c>
      <c r="B139" s="23" t="s">
        <v>36</v>
      </c>
      <c r="C139" s="26">
        <v>23</v>
      </c>
      <c r="D139" s="32">
        <v>11</v>
      </c>
      <c r="E139" s="32">
        <v>2</v>
      </c>
      <c r="F139" s="26">
        <v>1566</v>
      </c>
      <c r="G139" s="26" t="s">
        <v>37</v>
      </c>
      <c r="H139" s="26" t="s">
        <v>49</v>
      </c>
      <c r="I139" s="26" t="s">
        <v>41</v>
      </c>
      <c r="K139" s="26" t="s">
        <v>65</v>
      </c>
      <c r="Q139" s="33"/>
    </row>
    <row r="140" spans="1:17" ht="12">
      <c r="A140" s="23" t="s">
        <v>35</v>
      </c>
      <c r="B140" s="23" t="s">
        <v>36</v>
      </c>
      <c r="C140" s="26">
        <v>23</v>
      </c>
      <c r="D140" s="32">
        <v>2</v>
      </c>
      <c r="E140" s="32">
        <v>2</v>
      </c>
      <c r="F140" s="26">
        <v>1566</v>
      </c>
      <c r="G140" s="26" t="s">
        <v>680</v>
      </c>
      <c r="H140" s="26" t="s">
        <v>51</v>
      </c>
      <c r="I140" s="26" t="s">
        <v>199</v>
      </c>
      <c r="J140" s="26" t="s">
        <v>681</v>
      </c>
      <c r="K140" s="26" t="s">
        <v>113</v>
      </c>
      <c r="Q140" s="33"/>
    </row>
    <row r="141" spans="1:17" ht="12">
      <c r="A141" s="23" t="s">
        <v>35</v>
      </c>
      <c r="B141" s="23" t="s">
        <v>36</v>
      </c>
      <c r="C141" s="26">
        <v>23</v>
      </c>
      <c r="D141" s="32">
        <v>9</v>
      </c>
      <c r="E141" s="32">
        <v>1</v>
      </c>
      <c r="F141" s="26">
        <v>1566</v>
      </c>
      <c r="G141" s="26" t="s">
        <v>409</v>
      </c>
      <c r="H141" s="26" t="s">
        <v>55</v>
      </c>
      <c r="I141" s="26" t="s">
        <v>41</v>
      </c>
      <c r="L141" s="26" t="s">
        <v>682</v>
      </c>
      <c r="M141" s="26" t="s">
        <v>683</v>
      </c>
      <c r="N141" s="26" t="s">
        <v>684</v>
      </c>
      <c r="P141" s="26" t="s">
        <v>466</v>
      </c>
      <c r="Q141" s="33"/>
    </row>
    <row r="142" spans="1:17" ht="12">
      <c r="A142" s="23" t="s">
        <v>35</v>
      </c>
      <c r="B142" s="23" t="s">
        <v>36</v>
      </c>
      <c r="C142" s="26">
        <v>22</v>
      </c>
      <c r="D142" s="32">
        <v>17</v>
      </c>
      <c r="E142" s="32">
        <v>12</v>
      </c>
      <c r="F142" s="26">
        <v>1565</v>
      </c>
      <c r="G142" s="26" t="s">
        <v>558</v>
      </c>
      <c r="H142" s="26" t="s">
        <v>404</v>
      </c>
      <c r="I142" s="26" t="s">
        <v>59</v>
      </c>
      <c r="Q142" s="33"/>
    </row>
    <row r="143" spans="1:17" ht="12">
      <c r="A143" s="23" t="s">
        <v>35</v>
      </c>
      <c r="B143" s="23" t="s">
        <v>36</v>
      </c>
      <c r="C143" s="26">
        <v>22</v>
      </c>
      <c r="D143" s="32">
        <v>14</v>
      </c>
      <c r="E143" s="32">
        <v>12</v>
      </c>
      <c r="F143" s="26">
        <v>1565</v>
      </c>
      <c r="G143" s="26" t="s">
        <v>528</v>
      </c>
      <c r="H143" s="26" t="s">
        <v>101</v>
      </c>
      <c r="I143" s="26" t="s">
        <v>99</v>
      </c>
      <c r="Q143" s="33"/>
    </row>
    <row r="144" spans="1:17" ht="12">
      <c r="A144" s="23" t="s">
        <v>35</v>
      </c>
      <c r="B144" s="23" t="s">
        <v>36</v>
      </c>
      <c r="C144" s="26">
        <v>22</v>
      </c>
      <c r="D144" s="32">
        <v>12</v>
      </c>
      <c r="E144" s="32">
        <v>12</v>
      </c>
      <c r="F144" s="26">
        <v>1565</v>
      </c>
      <c r="G144" s="26" t="s">
        <v>103</v>
      </c>
      <c r="H144" s="26" t="s">
        <v>46</v>
      </c>
      <c r="I144" s="26" t="s">
        <v>685</v>
      </c>
      <c r="J144" s="26" t="s">
        <v>227</v>
      </c>
      <c r="K144" s="26" t="s">
        <v>441</v>
      </c>
      <c r="L144" s="26" t="s">
        <v>620</v>
      </c>
      <c r="M144" s="26" t="s">
        <v>686</v>
      </c>
      <c r="N144" s="26" t="s">
        <v>687</v>
      </c>
      <c r="Q144" s="33"/>
    </row>
    <row r="145" spans="1:17" ht="12">
      <c r="A145" s="23" t="s">
        <v>35</v>
      </c>
      <c r="B145" s="23" t="s">
        <v>36</v>
      </c>
      <c r="C145" s="26">
        <v>22</v>
      </c>
      <c r="D145" s="32">
        <v>11</v>
      </c>
      <c r="E145" s="32">
        <v>12</v>
      </c>
      <c r="F145" s="26">
        <v>1565</v>
      </c>
      <c r="G145" s="26" t="s">
        <v>467</v>
      </c>
      <c r="H145" s="26" t="s">
        <v>46</v>
      </c>
      <c r="I145" s="26" t="s">
        <v>496</v>
      </c>
      <c r="L145" s="26" t="s">
        <v>662</v>
      </c>
      <c r="M145" s="26" t="s">
        <v>688</v>
      </c>
      <c r="N145" s="26" t="s">
        <v>689</v>
      </c>
      <c r="Q145" s="33"/>
    </row>
    <row r="146" spans="1:17" ht="12">
      <c r="A146" s="23" t="s">
        <v>35</v>
      </c>
      <c r="B146" s="23" t="s">
        <v>36</v>
      </c>
      <c r="C146" s="26">
        <v>22</v>
      </c>
      <c r="D146" s="32">
        <v>28</v>
      </c>
      <c r="E146" s="32">
        <v>9</v>
      </c>
      <c r="F146" s="26">
        <v>1565</v>
      </c>
      <c r="G146" s="26" t="s">
        <v>343</v>
      </c>
      <c r="H146" s="26" t="s">
        <v>65</v>
      </c>
      <c r="I146" s="26" t="s">
        <v>153</v>
      </c>
      <c r="L146" s="26" t="s">
        <v>690</v>
      </c>
      <c r="N146" s="26" t="s">
        <v>589</v>
      </c>
      <c r="O146" s="26" t="s">
        <v>691</v>
      </c>
      <c r="Q146" s="33"/>
    </row>
    <row r="147" spans="1:17" ht="12">
      <c r="A147" s="23" t="s">
        <v>35</v>
      </c>
      <c r="B147" s="23" t="s">
        <v>36</v>
      </c>
      <c r="C147" s="26">
        <v>22</v>
      </c>
      <c r="D147" s="32">
        <v>21</v>
      </c>
      <c r="E147" s="32">
        <v>9</v>
      </c>
      <c r="F147" s="26">
        <v>1565</v>
      </c>
      <c r="G147" s="26" t="s">
        <v>102</v>
      </c>
      <c r="H147" s="26" t="s">
        <v>269</v>
      </c>
      <c r="I147" s="26" t="s">
        <v>101</v>
      </c>
      <c r="P147" s="26" t="s">
        <v>466</v>
      </c>
      <c r="Q147" s="33"/>
    </row>
    <row r="148" spans="1:17" ht="12">
      <c r="A148" s="23" t="s">
        <v>35</v>
      </c>
      <c r="B148" s="23" t="s">
        <v>36</v>
      </c>
      <c r="C148" s="26">
        <v>22</v>
      </c>
      <c r="D148" s="32">
        <v>14</v>
      </c>
      <c r="E148" s="32">
        <v>9</v>
      </c>
      <c r="F148" s="26">
        <v>1565</v>
      </c>
      <c r="G148" s="26" t="s">
        <v>578</v>
      </c>
      <c r="H148" s="26" t="s">
        <v>46</v>
      </c>
      <c r="I148" s="26" t="s">
        <v>49</v>
      </c>
      <c r="L148" s="26" t="s">
        <v>692</v>
      </c>
      <c r="M148" s="26" t="s">
        <v>693</v>
      </c>
      <c r="N148" s="26" t="s">
        <v>694</v>
      </c>
      <c r="Q148" s="33"/>
    </row>
    <row r="149" spans="1:17" ht="12">
      <c r="A149" s="23" t="s">
        <v>35</v>
      </c>
      <c r="B149" s="23" t="s">
        <v>36</v>
      </c>
      <c r="C149" s="26">
        <v>21</v>
      </c>
      <c r="D149" s="32">
        <v>9</v>
      </c>
      <c r="E149" s="32">
        <v>9</v>
      </c>
      <c r="F149" s="26">
        <v>1565</v>
      </c>
      <c r="G149" s="26" t="s">
        <v>491</v>
      </c>
      <c r="H149" s="26" t="s">
        <v>95</v>
      </c>
      <c r="I149" s="26" t="s">
        <v>74</v>
      </c>
      <c r="L149" s="26" t="s">
        <v>695</v>
      </c>
      <c r="M149" s="26" t="s">
        <v>696</v>
      </c>
      <c r="N149" s="26" t="s">
        <v>697</v>
      </c>
      <c r="Q149" s="33"/>
    </row>
    <row r="150" spans="1:17" ht="12">
      <c r="A150" s="23" t="s">
        <v>35</v>
      </c>
      <c r="B150" s="23" t="s">
        <v>36</v>
      </c>
      <c r="C150" s="26">
        <v>21</v>
      </c>
      <c r="D150" s="32">
        <v>26</v>
      </c>
      <c r="E150" s="32">
        <v>8</v>
      </c>
      <c r="F150" s="26">
        <v>1565</v>
      </c>
      <c r="G150" s="26" t="s">
        <v>467</v>
      </c>
      <c r="H150" s="26" t="s">
        <v>49</v>
      </c>
      <c r="I150" s="26" t="s">
        <v>642</v>
      </c>
      <c r="L150" s="26" t="s">
        <v>698</v>
      </c>
      <c r="M150" s="26" t="s">
        <v>699</v>
      </c>
      <c r="N150" s="26" t="s">
        <v>700</v>
      </c>
      <c r="Q150" s="33"/>
    </row>
    <row r="151" spans="1:17" ht="12">
      <c r="A151" s="23" t="s">
        <v>35</v>
      </c>
      <c r="B151" s="23" t="s">
        <v>36</v>
      </c>
      <c r="C151" s="26">
        <v>21</v>
      </c>
      <c r="D151" s="32">
        <v>13</v>
      </c>
      <c r="E151" s="32">
        <v>8</v>
      </c>
      <c r="F151" s="26">
        <v>1565</v>
      </c>
      <c r="G151" s="26" t="s">
        <v>50</v>
      </c>
      <c r="H151" s="26" t="s">
        <v>110</v>
      </c>
      <c r="I151" s="26" t="s">
        <v>112</v>
      </c>
      <c r="L151" s="26" t="s">
        <v>701</v>
      </c>
      <c r="N151" s="26" t="s">
        <v>702</v>
      </c>
      <c r="O151" s="26" t="s">
        <v>703</v>
      </c>
      <c r="P151" s="26" t="s">
        <v>660</v>
      </c>
      <c r="Q151" s="33"/>
    </row>
    <row r="152" spans="1:17" ht="12">
      <c r="A152" s="23" t="s">
        <v>35</v>
      </c>
      <c r="B152" s="23" t="s">
        <v>36</v>
      </c>
      <c r="C152" s="26">
        <v>21</v>
      </c>
      <c r="D152" s="32">
        <v>2</v>
      </c>
      <c r="E152" s="32">
        <v>6</v>
      </c>
      <c r="F152" s="26">
        <v>1565</v>
      </c>
      <c r="G152" s="26" t="s">
        <v>60</v>
      </c>
      <c r="H152" s="26" t="s">
        <v>179</v>
      </c>
      <c r="I152" s="26" t="s">
        <v>49</v>
      </c>
      <c r="Q152" s="33"/>
    </row>
    <row r="153" spans="1:17" ht="12">
      <c r="A153" s="23" t="s">
        <v>35</v>
      </c>
      <c r="B153" s="23" t="s">
        <v>36</v>
      </c>
      <c r="C153" s="26">
        <v>21</v>
      </c>
      <c r="D153" s="32">
        <v>28</v>
      </c>
      <c r="E153" s="32">
        <v>5</v>
      </c>
      <c r="F153" s="26">
        <v>1565</v>
      </c>
      <c r="G153" s="26" t="s">
        <v>147</v>
      </c>
      <c r="H153" s="26" t="s">
        <v>184</v>
      </c>
      <c r="I153" s="26" t="s">
        <v>49</v>
      </c>
      <c r="Q153" s="33"/>
    </row>
    <row r="154" spans="1:17" ht="12">
      <c r="A154" s="23" t="s">
        <v>35</v>
      </c>
      <c r="B154" s="23" t="s">
        <v>36</v>
      </c>
      <c r="C154" s="26">
        <v>21</v>
      </c>
      <c r="D154" s="32">
        <v>21</v>
      </c>
      <c r="E154" s="32">
        <v>5</v>
      </c>
      <c r="F154" s="26">
        <v>1565</v>
      </c>
      <c r="G154" s="26" t="s">
        <v>98</v>
      </c>
      <c r="H154" s="26" t="s">
        <v>74</v>
      </c>
      <c r="I154" s="26" t="s">
        <v>74</v>
      </c>
      <c r="P154" s="26" t="s">
        <v>466</v>
      </c>
      <c r="Q154" s="33"/>
    </row>
    <row r="155" spans="1:17" ht="12">
      <c r="A155" s="23" t="s">
        <v>35</v>
      </c>
      <c r="B155" s="23" t="s">
        <v>36</v>
      </c>
      <c r="C155" s="26">
        <v>21</v>
      </c>
      <c r="D155" s="32">
        <v>18</v>
      </c>
      <c r="E155" s="32">
        <v>5</v>
      </c>
      <c r="F155" s="26">
        <v>1565</v>
      </c>
      <c r="G155" s="26" t="s">
        <v>467</v>
      </c>
      <c r="H155" s="26" t="s">
        <v>84</v>
      </c>
      <c r="I155" s="26" t="s">
        <v>59</v>
      </c>
      <c r="L155" s="26" t="s">
        <v>704</v>
      </c>
      <c r="N155" s="26" t="s">
        <v>705</v>
      </c>
      <c r="O155" s="26" t="s">
        <v>706</v>
      </c>
      <c r="Q155" s="33"/>
    </row>
    <row r="156" spans="1:17" ht="12">
      <c r="A156" s="23" t="s">
        <v>35</v>
      </c>
      <c r="B156" s="23" t="s">
        <v>36</v>
      </c>
      <c r="C156" s="26">
        <v>20</v>
      </c>
      <c r="D156" s="32">
        <v>16</v>
      </c>
      <c r="E156" s="32">
        <v>5</v>
      </c>
      <c r="F156" s="26">
        <v>1565</v>
      </c>
      <c r="G156" s="26" t="s">
        <v>707</v>
      </c>
      <c r="H156" s="26" t="s">
        <v>708</v>
      </c>
      <c r="I156" s="26" t="s">
        <v>184</v>
      </c>
      <c r="Q156" s="33"/>
    </row>
    <row r="157" spans="1:17" ht="12">
      <c r="A157" s="23" t="s">
        <v>35</v>
      </c>
      <c r="B157" s="23" t="s">
        <v>36</v>
      </c>
      <c r="C157" s="26">
        <v>20</v>
      </c>
      <c r="D157" s="32">
        <v>28</v>
      </c>
      <c r="E157" s="32">
        <v>4</v>
      </c>
      <c r="F157" s="26">
        <v>1565</v>
      </c>
      <c r="G157" s="26" t="s">
        <v>409</v>
      </c>
      <c r="H157" s="26" t="s">
        <v>87</v>
      </c>
      <c r="I157" s="26" t="s">
        <v>74</v>
      </c>
      <c r="L157" s="26" t="s">
        <v>709</v>
      </c>
      <c r="N157" s="26" t="s">
        <v>710</v>
      </c>
      <c r="O157" s="26" t="s">
        <v>711</v>
      </c>
      <c r="P157" s="26" t="s">
        <v>712</v>
      </c>
      <c r="Q157" s="33"/>
    </row>
    <row r="158" spans="1:17" ht="12">
      <c r="A158" s="23" t="s">
        <v>35</v>
      </c>
      <c r="B158" s="23" t="s">
        <v>36</v>
      </c>
      <c r="C158" s="26">
        <v>20</v>
      </c>
      <c r="D158" s="32">
        <v>23</v>
      </c>
      <c r="E158" s="32">
        <v>4</v>
      </c>
      <c r="F158" s="26">
        <v>1565</v>
      </c>
      <c r="G158" s="26" t="s">
        <v>301</v>
      </c>
      <c r="H158" s="26" t="s">
        <v>112</v>
      </c>
      <c r="I158" s="26" t="s">
        <v>49</v>
      </c>
      <c r="L158" s="26" t="s">
        <v>713</v>
      </c>
      <c r="M158" s="26" t="s">
        <v>714</v>
      </c>
      <c r="N158" s="26" t="s">
        <v>715</v>
      </c>
      <c r="P158" s="26" t="s">
        <v>716</v>
      </c>
      <c r="Q158" s="33"/>
    </row>
    <row r="159" spans="1:17" ht="12">
      <c r="A159" s="23" t="s">
        <v>35</v>
      </c>
      <c r="B159" s="23" t="s">
        <v>36</v>
      </c>
      <c r="C159" s="26">
        <v>20</v>
      </c>
      <c r="D159" s="32">
        <v>8</v>
      </c>
      <c r="E159" s="32">
        <v>4</v>
      </c>
      <c r="F159" s="26">
        <v>1565</v>
      </c>
      <c r="G159" s="26" t="s">
        <v>149</v>
      </c>
      <c r="H159" s="26" t="s">
        <v>61</v>
      </c>
      <c r="I159" s="26" t="s">
        <v>41</v>
      </c>
      <c r="Q159" s="33"/>
    </row>
    <row r="160" spans="1:17" ht="12">
      <c r="A160" s="23" t="s">
        <v>35</v>
      </c>
      <c r="B160" s="23" t="s">
        <v>36</v>
      </c>
      <c r="C160" s="26">
        <v>20</v>
      </c>
      <c r="D160" s="32">
        <v>5</v>
      </c>
      <c r="E160" s="32">
        <v>4</v>
      </c>
      <c r="F160" s="26">
        <v>1565</v>
      </c>
      <c r="G160" s="26" t="s">
        <v>70</v>
      </c>
      <c r="H160" s="26" t="s">
        <v>84</v>
      </c>
      <c r="I160" s="26" t="s">
        <v>184</v>
      </c>
      <c r="Q160" s="33"/>
    </row>
    <row r="161" spans="1:17" ht="12">
      <c r="A161" s="23" t="s">
        <v>35</v>
      </c>
      <c r="B161" s="23" t="s">
        <v>36</v>
      </c>
      <c r="C161" s="26">
        <v>20</v>
      </c>
      <c r="D161" s="32">
        <v>20</v>
      </c>
      <c r="E161" s="32">
        <v>3</v>
      </c>
      <c r="F161" s="26">
        <v>1565</v>
      </c>
      <c r="G161" s="26" t="s">
        <v>79</v>
      </c>
      <c r="H161" s="26" t="s">
        <v>51</v>
      </c>
      <c r="I161" s="26" t="s">
        <v>38</v>
      </c>
      <c r="L161" s="26" t="s">
        <v>618</v>
      </c>
      <c r="N161" s="26" t="s">
        <v>717</v>
      </c>
      <c r="O161" s="26" t="s">
        <v>718</v>
      </c>
      <c r="Q161" s="33"/>
    </row>
    <row r="162" spans="1:17" ht="12">
      <c r="A162" s="23" t="s">
        <v>35</v>
      </c>
      <c r="B162" s="23" t="s">
        <v>36</v>
      </c>
      <c r="C162" s="26">
        <v>20</v>
      </c>
      <c r="D162" s="32">
        <v>12</v>
      </c>
      <c r="E162" s="32">
        <v>3</v>
      </c>
      <c r="F162" s="26">
        <v>1565</v>
      </c>
      <c r="G162" s="26" t="s">
        <v>340</v>
      </c>
      <c r="H162" s="26" t="s">
        <v>61</v>
      </c>
      <c r="I162" s="26" t="s">
        <v>160</v>
      </c>
      <c r="Q162" s="33"/>
    </row>
    <row r="163" spans="1:17" ht="12">
      <c r="A163" s="23" t="s">
        <v>35</v>
      </c>
      <c r="B163" s="23" t="s">
        <v>36</v>
      </c>
      <c r="C163" s="26">
        <v>19</v>
      </c>
      <c r="D163" s="32">
        <v>4</v>
      </c>
      <c r="E163" s="32">
        <v>3</v>
      </c>
      <c r="F163" s="26">
        <v>1565</v>
      </c>
      <c r="G163" s="26" t="s">
        <v>354</v>
      </c>
      <c r="H163" s="26" t="s">
        <v>74</v>
      </c>
      <c r="I163" s="26" t="s">
        <v>49</v>
      </c>
      <c r="L163" s="26" t="s">
        <v>719</v>
      </c>
      <c r="M163" s="26" t="s">
        <v>720</v>
      </c>
      <c r="N163" s="26" t="s">
        <v>721</v>
      </c>
      <c r="Q163" s="33"/>
    </row>
    <row r="164" spans="1:17" ht="12">
      <c r="A164" s="23" t="s">
        <v>35</v>
      </c>
      <c r="B164" s="23" t="s">
        <v>36</v>
      </c>
      <c r="C164" s="26">
        <v>19</v>
      </c>
      <c r="D164" s="32">
        <v>3</v>
      </c>
      <c r="E164" s="32">
        <v>3</v>
      </c>
      <c r="F164" s="26">
        <v>1565</v>
      </c>
      <c r="G164" s="26" t="s">
        <v>39</v>
      </c>
      <c r="H164" s="26" t="s">
        <v>65</v>
      </c>
      <c r="I164" s="26" t="s">
        <v>74</v>
      </c>
      <c r="Q164" s="33"/>
    </row>
    <row r="165" spans="1:17" ht="12">
      <c r="A165" s="23" t="s">
        <v>35</v>
      </c>
      <c r="B165" s="23" t="s">
        <v>36</v>
      </c>
      <c r="C165" s="26">
        <v>19</v>
      </c>
      <c r="D165" s="32">
        <v>2</v>
      </c>
      <c r="E165" s="32">
        <v>3</v>
      </c>
      <c r="F165" s="26">
        <v>1565</v>
      </c>
      <c r="G165" s="26" t="s">
        <v>477</v>
      </c>
      <c r="H165" s="26" t="s">
        <v>51</v>
      </c>
      <c r="I165" s="26" t="s">
        <v>46</v>
      </c>
      <c r="Q165" s="33"/>
    </row>
    <row r="166" spans="1:17" ht="12">
      <c r="A166" s="23" t="s">
        <v>35</v>
      </c>
      <c r="B166" s="23" t="s">
        <v>36</v>
      </c>
      <c r="C166" s="26">
        <v>19</v>
      </c>
      <c r="D166" s="32">
        <v>2</v>
      </c>
      <c r="E166" s="32">
        <v>3</v>
      </c>
      <c r="F166" s="26">
        <v>1565</v>
      </c>
      <c r="G166" s="26" t="s">
        <v>467</v>
      </c>
      <c r="H166" s="26" t="s">
        <v>199</v>
      </c>
      <c r="I166" s="26" t="s">
        <v>101</v>
      </c>
      <c r="L166" s="26" t="s">
        <v>722</v>
      </c>
      <c r="M166" s="26" t="s">
        <v>723</v>
      </c>
      <c r="N166" s="26" t="s">
        <v>724</v>
      </c>
      <c r="Q166" s="33"/>
    </row>
    <row r="167" spans="1:17" ht="12">
      <c r="A167" s="23" t="s">
        <v>35</v>
      </c>
      <c r="B167" s="23" t="s">
        <v>36</v>
      </c>
      <c r="C167" s="26">
        <v>19</v>
      </c>
      <c r="D167" s="32">
        <v>15</v>
      </c>
      <c r="E167" s="32">
        <v>2</v>
      </c>
      <c r="F167" s="26">
        <v>1565</v>
      </c>
      <c r="G167" s="26" t="s">
        <v>270</v>
      </c>
      <c r="H167" s="26" t="s">
        <v>138</v>
      </c>
      <c r="I167" s="26" t="s">
        <v>199</v>
      </c>
      <c r="L167" s="26" t="s">
        <v>567</v>
      </c>
      <c r="N167" s="26" t="s">
        <v>725</v>
      </c>
      <c r="O167" s="26" t="s">
        <v>726</v>
      </c>
      <c r="Q167" s="33"/>
    </row>
    <row r="168" spans="1:17" ht="12">
      <c r="A168" s="23" t="s">
        <v>35</v>
      </c>
      <c r="B168" s="23" t="s">
        <v>36</v>
      </c>
      <c r="C168" s="26">
        <v>19</v>
      </c>
      <c r="D168" s="32">
        <v>10</v>
      </c>
      <c r="E168" s="32">
        <v>2</v>
      </c>
      <c r="F168" s="26">
        <v>1565</v>
      </c>
      <c r="G168" s="26" t="s">
        <v>727</v>
      </c>
      <c r="H168" s="26" t="s">
        <v>416</v>
      </c>
      <c r="I168" s="26" t="s">
        <v>184</v>
      </c>
      <c r="L168" s="26" t="s">
        <v>728</v>
      </c>
      <c r="N168" s="26" t="s">
        <v>729</v>
      </c>
      <c r="O168" s="26" t="s">
        <v>730</v>
      </c>
      <c r="Q168" s="33"/>
    </row>
    <row r="169" spans="1:17" ht="12">
      <c r="A169" s="23" t="s">
        <v>35</v>
      </c>
      <c r="B169" s="23" t="s">
        <v>36</v>
      </c>
      <c r="C169" s="26">
        <v>19</v>
      </c>
      <c r="D169" s="32">
        <v>4</v>
      </c>
      <c r="E169" s="32">
        <v>2</v>
      </c>
      <c r="F169" s="26">
        <v>1565</v>
      </c>
      <c r="G169" s="26" t="s">
        <v>222</v>
      </c>
      <c r="H169" s="26" t="s">
        <v>65</v>
      </c>
      <c r="I169" s="26" t="s">
        <v>46</v>
      </c>
      <c r="L169" s="26" t="s">
        <v>731</v>
      </c>
      <c r="M169" s="26" t="s">
        <v>732</v>
      </c>
      <c r="N169" s="26" t="s">
        <v>733</v>
      </c>
      <c r="Q169" s="33"/>
    </row>
    <row r="170" spans="1:17" ht="12">
      <c r="A170" s="23" t="s">
        <v>35</v>
      </c>
      <c r="B170" s="23" t="s">
        <v>36</v>
      </c>
      <c r="C170" s="26">
        <v>19</v>
      </c>
      <c r="D170" s="32">
        <v>25</v>
      </c>
      <c r="E170" s="32">
        <v>1</v>
      </c>
      <c r="F170" s="26">
        <v>1565</v>
      </c>
      <c r="G170" s="26" t="s">
        <v>98</v>
      </c>
      <c r="H170" s="26" t="s">
        <v>38</v>
      </c>
      <c r="I170" s="26" t="s">
        <v>99</v>
      </c>
      <c r="Q170" s="33"/>
    </row>
    <row r="171" spans="1:17" ht="12">
      <c r="A171" s="23" t="s">
        <v>35</v>
      </c>
      <c r="B171" s="23" t="s">
        <v>36</v>
      </c>
      <c r="C171" s="26">
        <v>18</v>
      </c>
      <c r="D171" s="32">
        <v>11</v>
      </c>
      <c r="E171" s="32">
        <v>1</v>
      </c>
      <c r="F171" s="26">
        <v>1565</v>
      </c>
      <c r="G171" s="26" t="s">
        <v>115</v>
      </c>
      <c r="H171" s="26" t="s">
        <v>46</v>
      </c>
      <c r="I171" s="26" t="s">
        <v>74</v>
      </c>
      <c r="L171" s="26" t="s">
        <v>734</v>
      </c>
      <c r="M171" s="26" t="s">
        <v>735</v>
      </c>
      <c r="N171" s="26" t="s">
        <v>736</v>
      </c>
      <c r="P171" s="26" t="s">
        <v>737</v>
      </c>
      <c r="Q171" s="33"/>
    </row>
    <row r="172" spans="1:17" ht="12">
      <c r="A172" s="23" t="s">
        <v>35</v>
      </c>
      <c r="B172" s="23" t="s">
        <v>36</v>
      </c>
      <c r="C172" s="26">
        <v>18</v>
      </c>
      <c r="D172" s="32">
        <v>11</v>
      </c>
      <c r="E172" s="32">
        <v>1</v>
      </c>
      <c r="F172" s="26">
        <v>1565</v>
      </c>
      <c r="G172" s="26" t="s">
        <v>558</v>
      </c>
      <c r="H172" s="26" t="s">
        <v>118</v>
      </c>
      <c r="I172" s="26" t="s">
        <v>59</v>
      </c>
      <c r="P172" s="26" t="s">
        <v>466</v>
      </c>
      <c r="Q172" s="33"/>
    </row>
    <row r="173" spans="1:17" ht="12">
      <c r="A173" s="23" t="s">
        <v>35</v>
      </c>
      <c r="B173" s="23" t="s">
        <v>36</v>
      </c>
      <c r="C173" s="26">
        <v>18</v>
      </c>
      <c r="D173" s="32">
        <v>8</v>
      </c>
      <c r="E173" s="32">
        <v>1</v>
      </c>
      <c r="F173" s="26">
        <v>1565</v>
      </c>
      <c r="G173" s="26" t="s">
        <v>307</v>
      </c>
      <c r="H173" s="26" t="s">
        <v>71</v>
      </c>
      <c r="I173" s="26" t="s">
        <v>55</v>
      </c>
      <c r="P173" s="26" t="s">
        <v>466</v>
      </c>
      <c r="Q173" s="33"/>
    </row>
    <row r="174" spans="1:17" ht="12">
      <c r="A174" s="23" t="s">
        <v>35</v>
      </c>
      <c r="B174" s="23" t="s">
        <v>36</v>
      </c>
      <c r="C174" s="26">
        <v>18</v>
      </c>
      <c r="D174" s="32">
        <v>7</v>
      </c>
      <c r="E174" s="32">
        <v>1</v>
      </c>
      <c r="F174" s="26">
        <v>1565</v>
      </c>
      <c r="G174" s="26" t="s">
        <v>82</v>
      </c>
      <c r="H174" s="26" t="s">
        <v>40</v>
      </c>
      <c r="I174" s="26" t="s">
        <v>46</v>
      </c>
      <c r="L174" s="26" t="s">
        <v>738</v>
      </c>
      <c r="N174" s="26" t="s">
        <v>739</v>
      </c>
      <c r="O174" s="26" t="s">
        <v>740</v>
      </c>
      <c r="Q174" s="33"/>
    </row>
    <row r="175" spans="1:17" ht="12">
      <c r="A175" s="23" t="s">
        <v>35</v>
      </c>
      <c r="B175" s="23" t="s">
        <v>36</v>
      </c>
      <c r="C175" s="26">
        <v>18</v>
      </c>
      <c r="D175" s="32">
        <v>22</v>
      </c>
      <c r="E175" s="32">
        <v>12</v>
      </c>
      <c r="F175" s="26">
        <v>1564</v>
      </c>
      <c r="G175" s="26" t="s">
        <v>289</v>
      </c>
      <c r="H175" s="26" t="s">
        <v>535</v>
      </c>
      <c r="I175" s="26" t="s">
        <v>535</v>
      </c>
      <c r="Q175" s="33"/>
    </row>
    <row r="176" spans="1:17" ht="12">
      <c r="A176" s="23" t="s">
        <v>35</v>
      </c>
      <c r="B176" s="23" t="s">
        <v>36</v>
      </c>
      <c r="C176" s="26">
        <v>18</v>
      </c>
      <c r="D176" s="32">
        <v>22</v>
      </c>
      <c r="E176" s="32">
        <v>12</v>
      </c>
      <c r="F176" s="26">
        <v>1564</v>
      </c>
      <c r="G176" s="26" t="s">
        <v>54</v>
      </c>
      <c r="H176" s="26" t="s">
        <v>87</v>
      </c>
      <c r="I176" s="26" t="s">
        <v>101</v>
      </c>
      <c r="L176" s="26" t="s">
        <v>741</v>
      </c>
      <c r="N176" s="26" t="s">
        <v>742</v>
      </c>
      <c r="O176" s="26" t="s">
        <v>743</v>
      </c>
      <c r="Q176" s="33"/>
    </row>
    <row r="177" spans="1:17" ht="12">
      <c r="A177" s="23" t="s">
        <v>35</v>
      </c>
      <c r="B177" s="23" t="s">
        <v>36</v>
      </c>
      <c r="C177" s="26">
        <v>18</v>
      </c>
      <c r="D177" s="32">
        <v>20</v>
      </c>
      <c r="E177" s="32">
        <v>12</v>
      </c>
      <c r="F177" s="26">
        <v>1564</v>
      </c>
      <c r="G177" s="26" t="s">
        <v>744</v>
      </c>
      <c r="H177" s="26" t="s">
        <v>87</v>
      </c>
      <c r="I177" s="26" t="s">
        <v>745</v>
      </c>
      <c r="Q177" s="33"/>
    </row>
    <row r="178" spans="1:17" ht="12">
      <c r="A178" s="23" t="s">
        <v>35</v>
      </c>
      <c r="B178" s="23" t="s">
        <v>36</v>
      </c>
      <c r="C178" s="26">
        <v>18</v>
      </c>
      <c r="D178" s="32">
        <v>11</v>
      </c>
      <c r="E178" s="32">
        <v>12</v>
      </c>
      <c r="F178" s="26">
        <v>1564</v>
      </c>
      <c r="G178" s="26" t="s">
        <v>392</v>
      </c>
      <c r="H178" s="26" t="s">
        <v>746</v>
      </c>
      <c r="I178" s="26" t="s">
        <v>63</v>
      </c>
      <c r="Q178" s="33"/>
    </row>
    <row r="179" spans="1:17" ht="12">
      <c r="A179" s="23" t="s">
        <v>35</v>
      </c>
      <c r="B179" s="23" t="s">
        <v>36</v>
      </c>
      <c r="C179" s="26">
        <v>17</v>
      </c>
      <c r="D179" s="32">
        <v>17</v>
      </c>
      <c r="E179" s="32">
        <v>10</v>
      </c>
      <c r="F179" s="26">
        <v>1564</v>
      </c>
      <c r="G179" s="26" t="s">
        <v>151</v>
      </c>
      <c r="H179" s="26" t="s">
        <v>113</v>
      </c>
      <c r="I179" s="26" t="s">
        <v>46</v>
      </c>
      <c r="L179" s="26" t="s">
        <v>747</v>
      </c>
      <c r="N179" s="26" t="s">
        <v>748</v>
      </c>
      <c r="O179" s="26" t="s">
        <v>749</v>
      </c>
      <c r="Q179" s="33"/>
    </row>
    <row r="180" spans="1:17" ht="12">
      <c r="A180" s="23" t="s">
        <v>35</v>
      </c>
      <c r="B180" s="23" t="s">
        <v>36</v>
      </c>
      <c r="C180" s="26">
        <v>17</v>
      </c>
      <c r="D180" s="32">
        <v>14</v>
      </c>
      <c r="E180" s="32">
        <v>10</v>
      </c>
      <c r="F180" s="26">
        <v>1564</v>
      </c>
      <c r="G180" s="26" t="s">
        <v>50</v>
      </c>
      <c r="H180" s="26" t="s">
        <v>38</v>
      </c>
      <c r="I180" s="26" t="s">
        <v>95</v>
      </c>
      <c r="L180" s="26" t="s">
        <v>545</v>
      </c>
      <c r="M180" s="26" t="s">
        <v>750</v>
      </c>
      <c r="N180" s="26" t="s">
        <v>577</v>
      </c>
      <c r="Q180" s="33"/>
    </row>
    <row r="181" spans="1:17" ht="12">
      <c r="A181" s="23" t="s">
        <v>35</v>
      </c>
      <c r="B181" s="23" t="s">
        <v>36</v>
      </c>
      <c r="C181" s="26">
        <v>17</v>
      </c>
      <c r="D181" s="32">
        <v>22</v>
      </c>
      <c r="E181" s="32">
        <v>8</v>
      </c>
      <c r="F181" s="26">
        <v>1564</v>
      </c>
      <c r="G181" s="26" t="s">
        <v>50</v>
      </c>
      <c r="H181" s="26" t="s">
        <v>199</v>
      </c>
      <c r="I181" s="26" t="s">
        <v>74</v>
      </c>
      <c r="Q181" s="33"/>
    </row>
    <row r="182" spans="1:17" ht="12">
      <c r="A182" s="23" t="s">
        <v>35</v>
      </c>
      <c r="B182" s="23" t="s">
        <v>36</v>
      </c>
      <c r="C182" s="26">
        <v>17</v>
      </c>
      <c r="D182" s="32">
        <v>17</v>
      </c>
      <c r="E182" s="32">
        <v>8</v>
      </c>
      <c r="F182" s="26">
        <v>1564</v>
      </c>
      <c r="G182" s="26" t="s">
        <v>467</v>
      </c>
      <c r="H182" s="26" t="s">
        <v>199</v>
      </c>
      <c r="I182" s="26" t="s">
        <v>496</v>
      </c>
      <c r="L182" s="26" t="s">
        <v>751</v>
      </c>
      <c r="M182" s="26" t="s">
        <v>752</v>
      </c>
      <c r="N182" s="26" t="s">
        <v>753</v>
      </c>
      <c r="Q182" s="33"/>
    </row>
    <row r="183" spans="1:17" ht="12">
      <c r="A183" s="23" t="s">
        <v>35</v>
      </c>
      <c r="B183" s="23" t="s">
        <v>36</v>
      </c>
      <c r="C183" s="26">
        <v>17</v>
      </c>
      <c r="D183" s="32">
        <v>14</v>
      </c>
      <c r="E183" s="32">
        <v>5</v>
      </c>
      <c r="F183" s="26">
        <v>1564</v>
      </c>
      <c r="G183" s="26" t="s">
        <v>529</v>
      </c>
      <c r="H183" s="26" t="s">
        <v>46</v>
      </c>
      <c r="I183" s="26" t="s">
        <v>101</v>
      </c>
      <c r="L183" s="26" t="s">
        <v>461</v>
      </c>
      <c r="M183" s="26" t="s">
        <v>754</v>
      </c>
      <c r="N183" s="26" t="s">
        <v>755</v>
      </c>
      <c r="Q183" s="33"/>
    </row>
    <row r="184" spans="1:17" ht="12">
      <c r="A184" s="23" t="s">
        <v>35</v>
      </c>
      <c r="B184" s="23" t="s">
        <v>36</v>
      </c>
      <c r="C184" s="26">
        <v>36</v>
      </c>
      <c r="D184" s="32">
        <v>9</v>
      </c>
      <c r="E184" s="32">
        <v>4</v>
      </c>
      <c r="F184" s="26">
        <v>1564</v>
      </c>
      <c r="G184" s="26" t="s">
        <v>340</v>
      </c>
      <c r="H184" s="26" t="s">
        <v>65</v>
      </c>
      <c r="I184" s="26" t="s">
        <v>63</v>
      </c>
      <c r="Q184" s="33"/>
    </row>
    <row r="185" spans="1:17" ht="12">
      <c r="A185" s="23" t="s">
        <v>35</v>
      </c>
      <c r="B185" s="23" t="s">
        <v>36</v>
      </c>
      <c r="C185" s="26">
        <v>36</v>
      </c>
      <c r="D185" s="32">
        <v>1</v>
      </c>
      <c r="E185" s="32">
        <v>4</v>
      </c>
      <c r="F185" s="26">
        <v>1564</v>
      </c>
      <c r="G185" s="26" t="s">
        <v>44</v>
      </c>
      <c r="H185" s="26" t="s">
        <v>756</v>
      </c>
      <c r="I185" s="26" t="s">
        <v>66</v>
      </c>
      <c r="Q185" s="33"/>
    </row>
    <row r="186" spans="1:17" ht="12">
      <c r="A186" s="23" t="s">
        <v>35</v>
      </c>
      <c r="B186" s="23" t="s">
        <v>36</v>
      </c>
      <c r="C186" s="26">
        <v>36</v>
      </c>
      <c r="D186" s="32">
        <v>30</v>
      </c>
      <c r="E186" s="32">
        <v>3</v>
      </c>
      <c r="F186" s="26">
        <v>1564</v>
      </c>
      <c r="G186" s="26" t="s">
        <v>301</v>
      </c>
      <c r="H186" s="26" t="s">
        <v>55</v>
      </c>
      <c r="I186" s="26" t="s">
        <v>49</v>
      </c>
      <c r="L186" s="26" t="s">
        <v>757</v>
      </c>
      <c r="M186" s="26" t="s">
        <v>758</v>
      </c>
      <c r="N186" s="26" t="s">
        <v>759</v>
      </c>
      <c r="Q186" s="33"/>
    </row>
    <row r="187" spans="1:17" ht="12">
      <c r="A187" s="23" t="s">
        <v>35</v>
      </c>
      <c r="B187" s="23" t="s">
        <v>36</v>
      </c>
      <c r="C187" s="26">
        <v>36</v>
      </c>
      <c r="D187" s="32">
        <v>16</v>
      </c>
      <c r="E187" s="32">
        <v>3</v>
      </c>
      <c r="F187" s="26">
        <v>1564</v>
      </c>
      <c r="G187" s="26" t="s">
        <v>344</v>
      </c>
      <c r="H187" s="26" t="s">
        <v>46</v>
      </c>
      <c r="I187" s="26" t="s">
        <v>49</v>
      </c>
      <c r="Q187" s="33"/>
    </row>
    <row r="188" spans="1:17" ht="12">
      <c r="A188" s="23" t="s">
        <v>35</v>
      </c>
      <c r="B188" s="23" t="s">
        <v>36</v>
      </c>
      <c r="C188" s="26">
        <v>36</v>
      </c>
      <c r="D188" s="32">
        <v>9</v>
      </c>
      <c r="E188" s="32">
        <v>3</v>
      </c>
      <c r="F188" s="26">
        <v>1564</v>
      </c>
      <c r="G188" s="26" t="s">
        <v>760</v>
      </c>
      <c r="H188" s="26" t="s">
        <v>46</v>
      </c>
      <c r="I188" s="26" t="s">
        <v>63</v>
      </c>
      <c r="Q188" s="33"/>
    </row>
    <row r="189" spans="1:17" ht="12">
      <c r="A189" s="23" t="s">
        <v>35</v>
      </c>
      <c r="B189" s="23" t="s">
        <v>36</v>
      </c>
      <c r="C189" s="26">
        <v>36</v>
      </c>
      <c r="D189" s="32">
        <v>22</v>
      </c>
      <c r="E189" s="32">
        <v>2</v>
      </c>
      <c r="F189" s="26">
        <v>1564</v>
      </c>
      <c r="G189" s="26" t="s">
        <v>761</v>
      </c>
      <c r="H189" s="26" t="s">
        <v>436</v>
      </c>
      <c r="I189" s="26" t="s">
        <v>41</v>
      </c>
      <c r="Q189" s="33"/>
    </row>
    <row r="190" spans="1:17" ht="12">
      <c r="A190" s="23" t="s">
        <v>35</v>
      </c>
      <c r="B190" s="23" t="s">
        <v>36</v>
      </c>
      <c r="C190" s="26">
        <v>36</v>
      </c>
      <c r="D190" s="32">
        <v>18</v>
      </c>
      <c r="E190" s="32">
        <v>2</v>
      </c>
      <c r="F190" s="26">
        <v>1564</v>
      </c>
      <c r="G190" s="26" t="s">
        <v>146</v>
      </c>
      <c r="H190" s="26" t="s">
        <v>46</v>
      </c>
      <c r="I190" s="26" t="s">
        <v>356</v>
      </c>
      <c r="Q190" s="33"/>
    </row>
    <row r="191" spans="1:17" ht="12">
      <c r="A191" s="23" t="s">
        <v>35</v>
      </c>
      <c r="B191" s="23" t="s">
        <v>36</v>
      </c>
      <c r="C191" s="26">
        <v>35</v>
      </c>
      <c r="D191" s="32">
        <v>2</v>
      </c>
      <c r="E191" s="32">
        <v>2</v>
      </c>
      <c r="F191" s="26">
        <v>1564</v>
      </c>
      <c r="G191" s="26" t="s">
        <v>103</v>
      </c>
      <c r="H191" s="26" t="s">
        <v>41</v>
      </c>
      <c r="I191" s="26" t="s">
        <v>41</v>
      </c>
      <c r="L191" s="26" t="s">
        <v>762</v>
      </c>
      <c r="M191" s="26" t="s">
        <v>763</v>
      </c>
      <c r="N191" s="26" t="s">
        <v>764</v>
      </c>
      <c r="P191" s="26" t="s">
        <v>765</v>
      </c>
      <c r="Q191" s="33"/>
    </row>
    <row r="192" spans="1:17" ht="12">
      <c r="A192" s="23" t="s">
        <v>35</v>
      </c>
      <c r="B192" s="23" t="s">
        <v>36</v>
      </c>
      <c r="C192" s="26">
        <v>35</v>
      </c>
      <c r="D192" s="32">
        <v>24</v>
      </c>
      <c r="E192" s="32">
        <v>1</v>
      </c>
      <c r="F192" s="26">
        <v>1564</v>
      </c>
      <c r="G192" s="26" t="s">
        <v>766</v>
      </c>
      <c r="H192" s="26" t="s">
        <v>74</v>
      </c>
      <c r="I192" s="26" t="s">
        <v>342</v>
      </c>
      <c r="P192" s="26" t="s">
        <v>466</v>
      </c>
      <c r="Q192" s="33"/>
    </row>
    <row r="193" spans="1:17" ht="12">
      <c r="A193" s="23" t="s">
        <v>35</v>
      </c>
      <c r="B193" s="23" t="s">
        <v>36</v>
      </c>
      <c r="C193" s="26">
        <v>35</v>
      </c>
      <c r="D193" s="32">
        <v>15</v>
      </c>
      <c r="E193" s="32">
        <v>1</v>
      </c>
      <c r="F193" s="26">
        <v>1564</v>
      </c>
      <c r="G193" s="26" t="s">
        <v>467</v>
      </c>
      <c r="H193" s="26" t="s">
        <v>101</v>
      </c>
      <c r="I193" s="26" t="s">
        <v>46</v>
      </c>
      <c r="L193" s="26" t="s">
        <v>719</v>
      </c>
      <c r="N193" s="26" t="s">
        <v>767</v>
      </c>
      <c r="P193" s="26" t="s">
        <v>768</v>
      </c>
      <c r="Q193" s="33"/>
    </row>
    <row r="194" spans="1:17" ht="12">
      <c r="A194" s="23" t="s">
        <v>35</v>
      </c>
      <c r="B194" s="23" t="s">
        <v>36</v>
      </c>
      <c r="C194" s="26">
        <v>35</v>
      </c>
      <c r="D194" s="32">
        <v>10</v>
      </c>
      <c r="E194" s="32">
        <v>1</v>
      </c>
      <c r="F194" s="26">
        <v>1564</v>
      </c>
      <c r="G194" s="26" t="s">
        <v>69</v>
      </c>
      <c r="H194" s="26" t="s">
        <v>46</v>
      </c>
      <c r="I194" s="26" t="s">
        <v>87</v>
      </c>
      <c r="L194" s="26" t="s">
        <v>769</v>
      </c>
      <c r="N194" s="26" t="s">
        <v>770</v>
      </c>
      <c r="Q194" s="33"/>
    </row>
    <row r="195" spans="1:17" ht="12">
      <c r="A195" s="23" t="s">
        <v>35</v>
      </c>
      <c r="B195" s="23" t="s">
        <v>36</v>
      </c>
      <c r="C195" s="26">
        <v>35</v>
      </c>
      <c r="D195" s="32">
        <v>30</v>
      </c>
      <c r="E195" s="32">
        <v>12</v>
      </c>
      <c r="F195" s="26">
        <v>1563</v>
      </c>
      <c r="G195" s="26" t="s">
        <v>198</v>
      </c>
      <c r="H195" s="26" t="s">
        <v>46</v>
      </c>
      <c r="I195" s="26" t="s">
        <v>46</v>
      </c>
      <c r="Q195" s="33"/>
    </row>
    <row r="196" spans="1:17" ht="12">
      <c r="A196" s="23" t="s">
        <v>35</v>
      </c>
      <c r="B196" s="23" t="s">
        <v>36</v>
      </c>
      <c r="C196" s="26">
        <v>35</v>
      </c>
      <c r="D196" s="32">
        <v>26</v>
      </c>
      <c r="E196" s="32">
        <v>12</v>
      </c>
      <c r="F196" s="26">
        <v>1563</v>
      </c>
      <c r="G196" s="26" t="s">
        <v>477</v>
      </c>
      <c r="H196" s="26" t="s">
        <v>214</v>
      </c>
      <c r="I196" s="26" t="s">
        <v>46</v>
      </c>
      <c r="Q196" s="33"/>
    </row>
    <row r="197" spans="1:17" ht="12">
      <c r="A197" s="23" t="s">
        <v>35</v>
      </c>
      <c r="B197" s="23" t="s">
        <v>36</v>
      </c>
      <c r="C197" s="26">
        <v>17</v>
      </c>
      <c r="D197" s="32">
        <v>24</v>
      </c>
      <c r="E197" s="32">
        <v>11</v>
      </c>
      <c r="F197" s="26">
        <v>1563</v>
      </c>
      <c r="G197" s="26" t="s">
        <v>467</v>
      </c>
      <c r="H197" s="26" t="s">
        <v>38</v>
      </c>
      <c r="I197" s="26" t="s">
        <v>59</v>
      </c>
      <c r="L197" s="26" t="s">
        <v>545</v>
      </c>
      <c r="N197" s="26" t="s">
        <v>771</v>
      </c>
      <c r="P197" s="26" t="s">
        <v>466</v>
      </c>
      <c r="Q197" s="33"/>
    </row>
    <row r="198" spans="1:17" ht="12">
      <c r="A198" s="23" t="s">
        <v>35</v>
      </c>
      <c r="B198" s="23" t="s">
        <v>36</v>
      </c>
      <c r="C198" s="26">
        <v>17</v>
      </c>
      <c r="D198" s="32">
        <v>20</v>
      </c>
      <c r="E198" s="32">
        <v>11</v>
      </c>
      <c r="F198" s="26">
        <v>1563</v>
      </c>
      <c r="G198" s="26" t="s">
        <v>136</v>
      </c>
      <c r="H198" s="26" t="s">
        <v>40</v>
      </c>
      <c r="I198" s="26" t="s">
        <v>38</v>
      </c>
      <c r="Q198" s="33"/>
    </row>
    <row r="199" spans="1:17" ht="12">
      <c r="A199" s="23" t="s">
        <v>35</v>
      </c>
      <c r="B199" s="23" t="s">
        <v>36</v>
      </c>
      <c r="C199" s="26">
        <v>17</v>
      </c>
      <c r="D199" s="32">
        <v>19</v>
      </c>
      <c r="E199" s="32">
        <v>11</v>
      </c>
      <c r="F199" s="26">
        <v>1563</v>
      </c>
      <c r="G199" s="26" t="s">
        <v>372</v>
      </c>
      <c r="H199" s="26" t="s">
        <v>434</v>
      </c>
      <c r="I199" s="26" t="s">
        <v>46</v>
      </c>
      <c r="P199" s="26" t="s">
        <v>466</v>
      </c>
      <c r="Q199" s="33"/>
    </row>
    <row r="200" spans="1:17" ht="12">
      <c r="A200" s="23" t="s">
        <v>35</v>
      </c>
      <c r="B200" s="23" t="s">
        <v>36</v>
      </c>
      <c r="C200" s="26">
        <v>17</v>
      </c>
      <c r="D200" s="32">
        <v>1</v>
      </c>
      <c r="E200" s="32">
        <v>10</v>
      </c>
      <c r="F200" s="26">
        <v>1563</v>
      </c>
      <c r="G200" s="26" t="s">
        <v>144</v>
      </c>
      <c r="H200" s="26" t="s">
        <v>110</v>
      </c>
      <c r="I200" s="26" t="s">
        <v>74</v>
      </c>
      <c r="Q200" s="33"/>
    </row>
    <row r="201" spans="1:17" ht="12">
      <c r="A201" s="23" t="s">
        <v>35</v>
      </c>
      <c r="B201" s="23" t="s">
        <v>36</v>
      </c>
      <c r="C201" s="26">
        <v>17</v>
      </c>
      <c r="D201" s="32">
        <v>1</v>
      </c>
      <c r="E201" s="32">
        <v>10</v>
      </c>
      <c r="F201" s="26">
        <v>1563</v>
      </c>
      <c r="G201" s="26" t="s">
        <v>102</v>
      </c>
      <c r="H201" s="26" t="s">
        <v>63</v>
      </c>
      <c r="I201" s="26" t="s">
        <v>101</v>
      </c>
      <c r="Q201" s="33"/>
    </row>
    <row r="202" spans="1:17" ht="12">
      <c r="A202" s="23" t="s">
        <v>35</v>
      </c>
      <c r="B202" s="23" t="s">
        <v>36</v>
      </c>
      <c r="C202" s="26">
        <v>17</v>
      </c>
      <c r="D202" s="32">
        <v>25</v>
      </c>
      <c r="E202" s="32">
        <v>9</v>
      </c>
      <c r="F202" s="26">
        <v>1563</v>
      </c>
      <c r="G202" s="26" t="s">
        <v>316</v>
      </c>
      <c r="H202" s="26" t="s">
        <v>327</v>
      </c>
      <c r="I202" s="26" t="s">
        <v>46</v>
      </c>
      <c r="Q202" s="33"/>
    </row>
    <row r="203" spans="1:17" ht="12">
      <c r="A203" s="23" t="s">
        <v>35</v>
      </c>
      <c r="B203" s="23" t="s">
        <v>36</v>
      </c>
      <c r="C203" s="26">
        <v>17</v>
      </c>
      <c r="D203" s="32">
        <v>27</v>
      </c>
      <c r="E203" s="32">
        <v>8</v>
      </c>
      <c r="F203" s="26">
        <v>1563</v>
      </c>
      <c r="G203" s="26" t="s">
        <v>98</v>
      </c>
      <c r="H203" s="26" t="s">
        <v>99</v>
      </c>
      <c r="I203" s="26" t="s">
        <v>99</v>
      </c>
      <c r="Q203" s="33"/>
    </row>
    <row r="204" spans="1:17" ht="12">
      <c r="A204" s="23" t="s">
        <v>35</v>
      </c>
      <c r="B204" s="23" t="s">
        <v>36</v>
      </c>
      <c r="C204" s="26">
        <v>16</v>
      </c>
      <c r="D204" s="32">
        <v>13</v>
      </c>
      <c r="E204" s="32">
        <v>8</v>
      </c>
      <c r="F204" s="26">
        <v>1563</v>
      </c>
      <c r="G204" s="26" t="s">
        <v>379</v>
      </c>
      <c r="H204" s="26" t="s">
        <v>641</v>
      </c>
      <c r="I204" s="26" t="s">
        <v>49</v>
      </c>
      <c r="Q204" s="33"/>
    </row>
    <row r="205" spans="1:17" ht="12">
      <c r="A205" s="23" t="s">
        <v>35</v>
      </c>
      <c r="B205" s="23" t="s">
        <v>36</v>
      </c>
      <c r="C205" s="26">
        <v>16</v>
      </c>
      <c r="D205" s="32">
        <v>11</v>
      </c>
      <c r="E205" s="32">
        <v>8</v>
      </c>
      <c r="F205" s="26">
        <v>1563</v>
      </c>
      <c r="G205" s="26" t="s">
        <v>772</v>
      </c>
      <c r="H205" s="26" t="s">
        <v>708</v>
      </c>
      <c r="I205" s="26" t="s">
        <v>74</v>
      </c>
      <c r="L205" s="26" t="s">
        <v>731</v>
      </c>
      <c r="N205" s="26" t="s">
        <v>773</v>
      </c>
      <c r="O205" s="26" t="s">
        <v>774</v>
      </c>
      <c r="Q205" s="33"/>
    </row>
    <row r="206" spans="1:17" ht="12">
      <c r="A206" s="23" t="s">
        <v>35</v>
      </c>
      <c r="B206" s="23" t="s">
        <v>36</v>
      </c>
      <c r="C206" s="26">
        <v>16</v>
      </c>
      <c r="D206" s="32">
        <v>10</v>
      </c>
      <c r="E206" s="32">
        <v>8</v>
      </c>
      <c r="F206" s="26">
        <v>1563</v>
      </c>
      <c r="G206" s="26" t="s">
        <v>227</v>
      </c>
      <c r="H206" s="26" t="s">
        <v>110</v>
      </c>
      <c r="I206" s="26" t="s">
        <v>184</v>
      </c>
      <c r="L206" s="26" t="s">
        <v>662</v>
      </c>
      <c r="N206" s="26" t="s">
        <v>775</v>
      </c>
      <c r="O206" s="26" t="s">
        <v>776</v>
      </c>
      <c r="Q206" s="33"/>
    </row>
    <row r="207" spans="1:17" ht="12">
      <c r="A207" s="23" t="s">
        <v>35</v>
      </c>
      <c r="B207" s="23" t="s">
        <v>36</v>
      </c>
      <c r="C207" s="26">
        <v>16</v>
      </c>
      <c r="D207" s="32">
        <v>20</v>
      </c>
      <c r="E207" s="32">
        <v>6</v>
      </c>
      <c r="F207" s="26">
        <v>1563</v>
      </c>
      <c r="G207" s="26" t="s">
        <v>69</v>
      </c>
      <c r="H207" s="26" t="s">
        <v>59</v>
      </c>
      <c r="I207" s="26" t="s">
        <v>46</v>
      </c>
      <c r="L207" s="26" t="s">
        <v>777</v>
      </c>
      <c r="N207" s="26" t="s">
        <v>778</v>
      </c>
      <c r="O207" s="26" t="s">
        <v>774</v>
      </c>
      <c r="P207" s="26" t="s">
        <v>779</v>
      </c>
      <c r="Q207" s="33"/>
    </row>
    <row r="208" spans="1:17" ht="12">
      <c r="A208" s="23" t="s">
        <v>35</v>
      </c>
      <c r="B208" s="23" t="s">
        <v>36</v>
      </c>
      <c r="C208" s="26">
        <v>16</v>
      </c>
      <c r="D208" s="32">
        <v>28</v>
      </c>
      <c r="E208" s="32">
        <v>5</v>
      </c>
      <c r="F208" s="26">
        <v>1563</v>
      </c>
      <c r="G208" s="26" t="s">
        <v>707</v>
      </c>
      <c r="H208" s="26" t="s">
        <v>172</v>
      </c>
      <c r="I208" s="26" t="s">
        <v>184</v>
      </c>
      <c r="L208" s="26" t="s">
        <v>780</v>
      </c>
      <c r="N208" s="26" t="s">
        <v>781</v>
      </c>
      <c r="O208" s="26" t="s">
        <v>782</v>
      </c>
      <c r="Q208" s="33"/>
    </row>
    <row r="209" spans="1:17" ht="12">
      <c r="A209" s="23" t="s">
        <v>35</v>
      </c>
      <c r="B209" s="23" t="s">
        <v>36</v>
      </c>
      <c r="C209" s="26">
        <v>16</v>
      </c>
      <c r="D209" s="32">
        <v>27</v>
      </c>
      <c r="E209" s="32">
        <v>2</v>
      </c>
      <c r="F209" s="26">
        <v>1563</v>
      </c>
      <c r="G209" s="26" t="s">
        <v>60</v>
      </c>
      <c r="H209" s="26" t="s">
        <v>84</v>
      </c>
      <c r="I209" s="26" t="s">
        <v>49</v>
      </c>
      <c r="L209" s="26" t="s">
        <v>783</v>
      </c>
      <c r="N209" s="26" t="s">
        <v>784</v>
      </c>
      <c r="O209" s="26" t="s">
        <v>785</v>
      </c>
      <c r="Q209" s="33"/>
    </row>
    <row r="210" spans="1:17" ht="12">
      <c r="A210" s="23" t="s">
        <v>35</v>
      </c>
      <c r="B210" s="23" t="s">
        <v>36</v>
      </c>
      <c r="C210" s="26">
        <v>16</v>
      </c>
      <c r="D210" s="32">
        <v>30</v>
      </c>
      <c r="E210" s="32">
        <v>1</v>
      </c>
      <c r="F210" s="26">
        <v>1563</v>
      </c>
      <c r="G210" s="26" t="s">
        <v>151</v>
      </c>
      <c r="H210" s="26" t="s">
        <v>671</v>
      </c>
      <c r="I210" s="26" t="s">
        <v>59</v>
      </c>
      <c r="L210" s="26" t="s">
        <v>662</v>
      </c>
      <c r="M210" s="26" t="s">
        <v>786</v>
      </c>
      <c r="N210" s="26" t="s">
        <v>787</v>
      </c>
      <c r="Q210" s="33"/>
    </row>
    <row r="211" spans="1:17" ht="12">
      <c r="A211" s="23" t="s">
        <v>35</v>
      </c>
      <c r="B211" s="23" t="s">
        <v>36</v>
      </c>
      <c r="C211" s="26">
        <v>16</v>
      </c>
      <c r="D211" s="32">
        <v>12</v>
      </c>
      <c r="E211" s="32">
        <v>1</v>
      </c>
      <c r="F211" s="26">
        <v>1563</v>
      </c>
      <c r="G211" s="26" t="s">
        <v>578</v>
      </c>
      <c r="H211" s="26" t="s">
        <v>74</v>
      </c>
      <c r="I211" s="26" t="s">
        <v>49</v>
      </c>
      <c r="L211" s="26" t="s">
        <v>788</v>
      </c>
      <c r="M211" s="26" t="s">
        <v>789</v>
      </c>
      <c r="N211" s="26" t="s">
        <v>790</v>
      </c>
      <c r="Q211" s="33"/>
    </row>
    <row r="212" spans="1:17" ht="12">
      <c r="A212" s="23" t="s">
        <v>35</v>
      </c>
      <c r="B212" s="23" t="s">
        <v>36</v>
      </c>
      <c r="C212" s="26">
        <v>16</v>
      </c>
      <c r="D212" s="32">
        <v>28</v>
      </c>
      <c r="E212" s="32">
        <v>11</v>
      </c>
      <c r="F212" s="26">
        <v>1562</v>
      </c>
      <c r="G212" s="26" t="s">
        <v>79</v>
      </c>
      <c r="H212" s="26" t="s">
        <v>41</v>
      </c>
      <c r="I212" s="26" t="s">
        <v>46</v>
      </c>
      <c r="L212" s="26" t="s">
        <v>791</v>
      </c>
      <c r="M212" s="26" t="s">
        <v>792</v>
      </c>
      <c r="N212" s="26" t="s">
        <v>793</v>
      </c>
      <c r="P212" s="26" t="s">
        <v>660</v>
      </c>
      <c r="Q212" s="33"/>
    </row>
    <row r="213" spans="1:17" ht="12">
      <c r="A213" s="23" t="s">
        <v>35</v>
      </c>
      <c r="B213" s="23" t="s">
        <v>36</v>
      </c>
      <c r="C213" s="26">
        <v>16</v>
      </c>
      <c r="D213" s="32">
        <v>24</v>
      </c>
      <c r="E213" s="32">
        <v>11</v>
      </c>
      <c r="F213" s="26">
        <v>1562</v>
      </c>
      <c r="G213" s="26" t="s">
        <v>103</v>
      </c>
      <c r="H213" s="26" t="s">
        <v>40</v>
      </c>
      <c r="I213" s="26" t="s">
        <v>199</v>
      </c>
      <c r="L213" s="26" t="s">
        <v>794</v>
      </c>
      <c r="N213" s="26" t="s">
        <v>795</v>
      </c>
      <c r="O213" s="26" t="s">
        <v>796</v>
      </c>
      <c r="Q213" s="33"/>
    </row>
    <row r="214" spans="1:17" ht="12">
      <c r="A214" s="23" t="s">
        <v>35</v>
      </c>
      <c r="B214" s="23" t="s">
        <v>36</v>
      </c>
      <c r="C214" s="26">
        <v>15</v>
      </c>
      <c r="D214" s="32">
        <v>19</v>
      </c>
      <c r="E214" s="32">
        <v>11</v>
      </c>
      <c r="F214" s="26">
        <v>1562</v>
      </c>
      <c r="G214" s="26" t="s">
        <v>98</v>
      </c>
      <c r="H214" s="26" t="s">
        <v>87</v>
      </c>
      <c r="I214" s="26" t="s">
        <v>74</v>
      </c>
      <c r="L214" s="26" t="s">
        <v>797</v>
      </c>
      <c r="N214" s="26" t="s">
        <v>798</v>
      </c>
      <c r="O214" s="26" t="s">
        <v>799</v>
      </c>
      <c r="Q214" s="33"/>
    </row>
    <row r="215" spans="1:17" ht="12">
      <c r="A215" s="23" t="s">
        <v>35</v>
      </c>
      <c r="B215" s="23" t="s">
        <v>36</v>
      </c>
      <c r="C215" s="26">
        <v>15</v>
      </c>
      <c r="D215" s="32">
        <v>15</v>
      </c>
      <c r="E215" s="32">
        <v>11</v>
      </c>
      <c r="F215" s="26">
        <v>1562</v>
      </c>
      <c r="G215" s="26" t="s">
        <v>467</v>
      </c>
      <c r="H215" s="26" t="s">
        <v>110</v>
      </c>
      <c r="I215" s="26" t="s">
        <v>101</v>
      </c>
      <c r="L215" s="26" t="s">
        <v>800</v>
      </c>
      <c r="N215" s="26" t="s">
        <v>801</v>
      </c>
      <c r="O215" s="26" t="s">
        <v>802</v>
      </c>
      <c r="P215" s="26" t="s">
        <v>466</v>
      </c>
      <c r="Q215" s="33"/>
    </row>
    <row r="216" spans="1:17" ht="12">
      <c r="A216" s="23" t="s">
        <v>35</v>
      </c>
      <c r="B216" s="23" t="s">
        <v>36</v>
      </c>
      <c r="C216" s="26">
        <v>15</v>
      </c>
      <c r="D216" s="32">
        <v>6</v>
      </c>
      <c r="E216" s="32">
        <v>11</v>
      </c>
      <c r="F216" s="26">
        <v>1562</v>
      </c>
      <c r="G216" s="26" t="s">
        <v>115</v>
      </c>
      <c r="H216" s="26" t="s">
        <v>90</v>
      </c>
      <c r="I216" s="26" t="s">
        <v>571</v>
      </c>
      <c r="L216" s="26" t="s">
        <v>803</v>
      </c>
      <c r="N216" s="26" t="s">
        <v>804</v>
      </c>
      <c r="O216" s="26" t="s">
        <v>805</v>
      </c>
      <c r="P216" s="26" t="s">
        <v>806</v>
      </c>
      <c r="Q216" s="33"/>
    </row>
    <row r="217" spans="1:17" ht="12">
      <c r="A217" s="23" t="s">
        <v>35</v>
      </c>
      <c r="B217" s="23" t="s">
        <v>36</v>
      </c>
      <c r="C217" s="26">
        <v>15</v>
      </c>
      <c r="D217" s="32">
        <v>21</v>
      </c>
      <c r="E217" s="32">
        <v>10</v>
      </c>
      <c r="F217" s="26">
        <v>1562</v>
      </c>
      <c r="G217" s="26" t="s">
        <v>50</v>
      </c>
      <c r="H217" s="26" t="s">
        <v>99</v>
      </c>
      <c r="I217" s="26" t="s">
        <v>95</v>
      </c>
      <c r="L217" s="26" t="s">
        <v>807</v>
      </c>
      <c r="M217" s="26" t="s">
        <v>462</v>
      </c>
      <c r="N217" s="26" t="s">
        <v>808</v>
      </c>
      <c r="Q217" s="33"/>
    </row>
    <row r="218" spans="1:17" ht="12">
      <c r="A218" s="23" t="s">
        <v>35</v>
      </c>
      <c r="B218" s="23" t="s">
        <v>36</v>
      </c>
      <c r="C218" s="26">
        <v>15</v>
      </c>
      <c r="D218" s="32">
        <v>19</v>
      </c>
      <c r="E218" s="32">
        <v>10</v>
      </c>
      <c r="F218" s="26">
        <v>1562</v>
      </c>
      <c r="G218" s="26" t="s">
        <v>73</v>
      </c>
      <c r="H218" s="26" t="s">
        <v>377</v>
      </c>
      <c r="I218" s="26" t="s">
        <v>49</v>
      </c>
      <c r="L218" s="26" t="s">
        <v>809</v>
      </c>
      <c r="N218" s="26" t="s">
        <v>810</v>
      </c>
      <c r="O218" s="26" t="s">
        <v>811</v>
      </c>
      <c r="Q218" s="33"/>
    </row>
    <row r="219" spans="1:17" ht="12">
      <c r="A219" s="23" t="s">
        <v>35</v>
      </c>
      <c r="B219" s="23" t="s">
        <v>36</v>
      </c>
      <c r="C219" s="26">
        <v>15</v>
      </c>
      <c r="D219" s="32">
        <v>17</v>
      </c>
      <c r="E219" s="32">
        <v>10</v>
      </c>
      <c r="F219" s="26">
        <v>1562</v>
      </c>
      <c r="G219" s="26" t="s">
        <v>44</v>
      </c>
      <c r="H219" s="26" t="s">
        <v>538</v>
      </c>
      <c r="I219" s="26" t="s">
        <v>66</v>
      </c>
      <c r="L219" s="26" t="s">
        <v>584</v>
      </c>
      <c r="N219" s="26" t="s">
        <v>812</v>
      </c>
      <c r="Q219" s="33"/>
    </row>
    <row r="220" spans="1:17" ht="12">
      <c r="A220" s="23" t="s">
        <v>35</v>
      </c>
      <c r="B220" s="23" t="s">
        <v>36</v>
      </c>
      <c r="C220" s="26">
        <v>15</v>
      </c>
      <c r="D220" s="32">
        <v>14</v>
      </c>
      <c r="E220" s="32">
        <v>10</v>
      </c>
      <c r="F220" s="26">
        <v>1562</v>
      </c>
      <c r="G220" s="26" t="s">
        <v>340</v>
      </c>
      <c r="H220" s="26" t="s">
        <v>813</v>
      </c>
      <c r="I220" s="26" t="s">
        <v>46</v>
      </c>
      <c r="L220" s="26" t="s">
        <v>800</v>
      </c>
      <c r="N220" s="26" t="s">
        <v>802</v>
      </c>
      <c r="O220" s="26" t="s">
        <v>814</v>
      </c>
      <c r="Q220" s="33"/>
    </row>
    <row r="221" spans="1:17" ht="12">
      <c r="A221" s="23" t="s">
        <v>35</v>
      </c>
      <c r="B221" s="23" t="s">
        <v>36</v>
      </c>
      <c r="C221" s="26">
        <v>15</v>
      </c>
      <c r="D221" s="32">
        <v>10</v>
      </c>
      <c r="E221" s="32">
        <v>10</v>
      </c>
      <c r="F221" s="26">
        <v>1562</v>
      </c>
      <c r="G221" s="26" t="s">
        <v>340</v>
      </c>
      <c r="H221" s="26" t="s">
        <v>90</v>
      </c>
      <c r="I221" s="26" t="s">
        <v>160</v>
      </c>
      <c r="L221" s="26" t="s">
        <v>815</v>
      </c>
      <c r="N221" s="26" t="s">
        <v>710</v>
      </c>
      <c r="O221" s="26" t="s">
        <v>816</v>
      </c>
      <c r="Q221" s="33"/>
    </row>
    <row r="222" spans="1:17" ht="12">
      <c r="A222" s="23" t="s">
        <v>35</v>
      </c>
      <c r="B222" s="23" t="s">
        <v>36</v>
      </c>
      <c r="C222" s="26">
        <v>15</v>
      </c>
      <c r="D222" s="32">
        <v>24</v>
      </c>
      <c r="E222" s="32">
        <v>9</v>
      </c>
      <c r="F222" s="26">
        <v>1562</v>
      </c>
      <c r="G222" s="26" t="s">
        <v>817</v>
      </c>
      <c r="H222" s="26" t="s">
        <v>377</v>
      </c>
      <c r="I222" s="26" t="s">
        <v>199</v>
      </c>
      <c r="L222" s="26" t="s">
        <v>818</v>
      </c>
      <c r="N222" s="26" t="s">
        <v>819</v>
      </c>
      <c r="O222" s="26" t="s">
        <v>820</v>
      </c>
      <c r="Q222" s="33"/>
    </row>
    <row r="223" spans="1:17" ht="12">
      <c r="A223" s="23" t="s">
        <v>35</v>
      </c>
      <c r="B223" s="23" t="s">
        <v>36</v>
      </c>
      <c r="C223" s="26">
        <v>15</v>
      </c>
      <c r="D223" s="32">
        <v>20</v>
      </c>
      <c r="E223" s="32">
        <v>9</v>
      </c>
      <c r="F223" s="26">
        <v>1562</v>
      </c>
      <c r="G223" s="26" t="s">
        <v>343</v>
      </c>
      <c r="H223" s="26" t="s">
        <v>90</v>
      </c>
      <c r="I223" s="26" t="s">
        <v>153</v>
      </c>
      <c r="L223" s="26" t="s">
        <v>821</v>
      </c>
      <c r="N223" s="26" t="s">
        <v>822</v>
      </c>
      <c r="O223" s="26" t="s">
        <v>823</v>
      </c>
      <c r="Q223" s="33"/>
    </row>
    <row r="224" spans="1:17" ht="12">
      <c r="A224" s="23" t="s">
        <v>35</v>
      </c>
      <c r="B224" s="23" t="s">
        <v>36</v>
      </c>
      <c r="C224" s="26">
        <v>14</v>
      </c>
      <c r="D224" s="32">
        <v>2</v>
      </c>
      <c r="E224" s="32">
        <v>9</v>
      </c>
      <c r="F224" s="26">
        <v>1562</v>
      </c>
      <c r="G224" s="26" t="s">
        <v>50</v>
      </c>
      <c r="H224" s="26" t="s">
        <v>160</v>
      </c>
      <c r="I224" s="26" t="s">
        <v>112</v>
      </c>
      <c r="L224" s="26" t="s">
        <v>824</v>
      </c>
      <c r="M224" s="26" t="s">
        <v>825</v>
      </c>
      <c r="N224" s="26" t="s">
        <v>826</v>
      </c>
      <c r="P224" s="26" t="s">
        <v>716</v>
      </c>
      <c r="Q224" s="33"/>
    </row>
    <row r="225" spans="1:17" ht="12">
      <c r="A225" s="23" t="s">
        <v>35</v>
      </c>
      <c r="B225" s="23" t="s">
        <v>36</v>
      </c>
      <c r="C225" s="26">
        <v>14</v>
      </c>
      <c r="D225" s="32">
        <v>12</v>
      </c>
      <c r="E225" s="32">
        <v>8</v>
      </c>
      <c r="F225" s="26">
        <v>1562</v>
      </c>
      <c r="G225" s="26" t="s">
        <v>827</v>
      </c>
      <c r="H225" s="26" t="s">
        <v>118</v>
      </c>
      <c r="N225" s="26" t="s">
        <v>828</v>
      </c>
      <c r="Q225" s="33"/>
    </row>
    <row r="226" spans="1:17" ht="12">
      <c r="A226" s="23" t="s">
        <v>35</v>
      </c>
      <c r="B226" s="23" t="s">
        <v>36</v>
      </c>
      <c r="C226" s="26">
        <v>14</v>
      </c>
      <c r="D226" s="32">
        <v>5</v>
      </c>
      <c r="E226" s="32">
        <v>8</v>
      </c>
      <c r="F226" s="26">
        <v>1562</v>
      </c>
      <c r="G226" s="26" t="s">
        <v>218</v>
      </c>
      <c r="H226" s="26" t="s">
        <v>829</v>
      </c>
      <c r="I226" s="26" t="s">
        <v>74</v>
      </c>
      <c r="J226" s="26" t="s">
        <v>294</v>
      </c>
      <c r="K226" s="26" t="s">
        <v>61</v>
      </c>
      <c r="P226" s="26" t="s">
        <v>830</v>
      </c>
      <c r="Q226" s="33"/>
    </row>
    <row r="227" spans="1:17" ht="12">
      <c r="A227" s="23" t="s">
        <v>35</v>
      </c>
      <c r="B227" s="23" t="s">
        <v>36</v>
      </c>
      <c r="C227" s="26">
        <v>14</v>
      </c>
      <c r="D227" s="32">
        <v>25</v>
      </c>
      <c r="E227" s="32">
        <v>7</v>
      </c>
      <c r="F227" s="26">
        <v>1562</v>
      </c>
      <c r="G227" s="26" t="s">
        <v>120</v>
      </c>
      <c r="H227" s="26" t="s">
        <v>110</v>
      </c>
      <c r="I227" s="26" t="s">
        <v>745</v>
      </c>
      <c r="L227" s="26" t="s">
        <v>831</v>
      </c>
      <c r="N227" s="26" t="s">
        <v>742</v>
      </c>
      <c r="O227" s="26" t="s">
        <v>832</v>
      </c>
      <c r="Q227" s="33"/>
    </row>
    <row r="228" spans="1:17" ht="12">
      <c r="A228" s="23" t="s">
        <v>35</v>
      </c>
      <c r="B228" s="23" t="s">
        <v>36</v>
      </c>
      <c r="C228" s="26">
        <v>14</v>
      </c>
      <c r="D228" s="32">
        <v>14</v>
      </c>
      <c r="E228" s="32">
        <v>7</v>
      </c>
      <c r="F228" s="26">
        <v>1562</v>
      </c>
      <c r="G228" s="26" t="s">
        <v>103</v>
      </c>
      <c r="H228" s="26" t="s">
        <v>130</v>
      </c>
      <c r="I228" s="26" t="s">
        <v>41</v>
      </c>
      <c r="L228" s="26" t="s">
        <v>833</v>
      </c>
      <c r="N228" s="26" t="s">
        <v>834</v>
      </c>
      <c r="O228" s="26" t="s">
        <v>835</v>
      </c>
      <c r="Q228" s="33"/>
    </row>
    <row r="229" spans="1:17" ht="12">
      <c r="A229" s="23" t="s">
        <v>35</v>
      </c>
      <c r="B229" s="23" t="s">
        <v>36</v>
      </c>
      <c r="C229" s="26">
        <v>14</v>
      </c>
      <c r="D229" s="32">
        <v>7</v>
      </c>
      <c r="E229" s="32">
        <v>7</v>
      </c>
      <c r="F229" s="26">
        <v>1562</v>
      </c>
      <c r="G229" s="26" t="s">
        <v>836</v>
      </c>
      <c r="H229" s="26" t="s">
        <v>101</v>
      </c>
      <c r="I229" s="26" t="s">
        <v>55</v>
      </c>
      <c r="L229" s="26" t="s">
        <v>837</v>
      </c>
      <c r="M229" s="26" t="s">
        <v>838</v>
      </c>
      <c r="N229" s="26" t="s">
        <v>839</v>
      </c>
      <c r="Q229" s="33"/>
    </row>
    <row r="230" spans="1:17" ht="12">
      <c r="A230" s="23" t="s">
        <v>35</v>
      </c>
      <c r="B230" s="23" t="s">
        <v>36</v>
      </c>
      <c r="C230" s="26">
        <v>14</v>
      </c>
      <c r="D230" s="32">
        <v>17</v>
      </c>
      <c r="E230" s="32">
        <v>5</v>
      </c>
      <c r="F230" s="26">
        <v>1562</v>
      </c>
      <c r="G230" s="26" t="s">
        <v>39</v>
      </c>
      <c r="H230" s="26" t="s">
        <v>110</v>
      </c>
      <c r="I230" s="26" t="s">
        <v>231</v>
      </c>
      <c r="L230" s="26" t="s">
        <v>840</v>
      </c>
      <c r="N230" s="26" t="s">
        <v>841</v>
      </c>
      <c r="Q230" s="33"/>
    </row>
    <row r="231" spans="1:17" ht="12">
      <c r="A231" s="23" t="s">
        <v>35</v>
      </c>
      <c r="B231" s="23" t="s">
        <v>36</v>
      </c>
      <c r="C231" s="26">
        <v>14</v>
      </c>
      <c r="D231" s="32">
        <v>17</v>
      </c>
      <c r="E231" s="32">
        <v>5</v>
      </c>
      <c r="F231" s="26">
        <v>1562</v>
      </c>
      <c r="G231" s="26" t="s">
        <v>146</v>
      </c>
      <c r="H231" s="26" t="s">
        <v>63</v>
      </c>
      <c r="I231" s="26" t="s">
        <v>356</v>
      </c>
      <c r="L231" s="26" t="s">
        <v>692</v>
      </c>
      <c r="M231" s="26" t="s">
        <v>686</v>
      </c>
      <c r="N231" s="26" t="s">
        <v>842</v>
      </c>
      <c r="Q231" s="33"/>
    </row>
    <row r="232" spans="1:17" ht="12">
      <c r="A232" s="23" t="s">
        <v>35</v>
      </c>
      <c r="B232" s="23" t="s">
        <v>36</v>
      </c>
      <c r="C232" s="26">
        <v>14</v>
      </c>
      <c r="D232" s="32">
        <v>11</v>
      </c>
      <c r="E232" s="32">
        <v>5</v>
      </c>
      <c r="F232" s="26">
        <v>1562</v>
      </c>
      <c r="G232" s="26" t="s">
        <v>204</v>
      </c>
      <c r="H232" s="26" t="s">
        <v>65</v>
      </c>
      <c r="I232" s="26" t="s">
        <v>74</v>
      </c>
      <c r="L232" s="26" t="s">
        <v>757</v>
      </c>
      <c r="N232" s="26" t="s">
        <v>843</v>
      </c>
      <c r="O232" s="26" t="s">
        <v>844</v>
      </c>
      <c r="Q232" s="33"/>
    </row>
    <row r="233" spans="1:17" ht="12">
      <c r="A233" s="23" t="s">
        <v>35</v>
      </c>
      <c r="B233" s="23" t="s">
        <v>36</v>
      </c>
      <c r="C233" s="26">
        <v>14</v>
      </c>
      <c r="D233" s="32">
        <v>23</v>
      </c>
      <c r="E233" s="32">
        <v>4</v>
      </c>
      <c r="F233" s="26">
        <v>1562</v>
      </c>
      <c r="G233" s="26" t="s">
        <v>845</v>
      </c>
      <c r="H233" s="26" t="s">
        <v>46</v>
      </c>
      <c r="I233" s="26" t="s">
        <v>38</v>
      </c>
      <c r="L233" s="26" t="s">
        <v>846</v>
      </c>
      <c r="M233" s="26" t="s">
        <v>847</v>
      </c>
      <c r="N233" s="26" t="s">
        <v>848</v>
      </c>
      <c r="Q233" s="33"/>
    </row>
    <row r="234" spans="1:17" ht="12">
      <c r="A234" s="23" t="s">
        <v>35</v>
      </c>
      <c r="B234" s="23" t="s">
        <v>36</v>
      </c>
      <c r="C234" s="26">
        <v>14</v>
      </c>
      <c r="D234" s="32">
        <v>6</v>
      </c>
      <c r="E234" s="32">
        <v>4</v>
      </c>
      <c r="F234" s="26">
        <v>1562</v>
      </c>
      <c r="G234" s="26" t="s">
        <v>241</v>
      </c>
      <c r="H234" s="26" t="s">
        <v>63</v>
      </c>
      <c r="I234" s="26" t="s">
        <v>59</v>
      </c>
      <c r="L234" s="26" t="s">
        <v>849</v>
      </c>
      <c r="M234" s="26" t="s">
        <v>850</v>
      </c>
      <c r="P234" s="26" t="s">
        <v>466</v>
      </c>
      <c r="Q234" s="33"/>
    </row>
    <row r="235" spans="1:17" ht="12">
      <c r="A235" s="23" t="s">
        <v>35</v>
      </c>
      <c r="B235" s="23" t="s">
        <v>36</v>
      </c>
      <c r="C235" s="26">
        <v>13</v>
      </c>
      <c r="D235" s="32">
        <v>1</v>
      </c>
      <c r="E235" s="32">
        <v>4</v>
      </c>
      <c r="F235" s="26">
        <v>1562</v>
      </c>
      <c r="G235" s="26" t="s">
        <v>79</v>
      </c>
      <c r="H235" s="26" t="s">
        <v>851</v>
      </c>
      <c r="I235" s="26" t="s">
        <v>38</v>
      </c>
      <c r="L235" s="26" t="s">
        <v>809</v>
      </c>
      <c r="M235" s="26" t="s">
        <v>852</v>
      </c>
      <c r="N235" s="26" t="s">
        <v>853</v>
      </c>
      <c r="P235" s="26" t="s">
        <v>466</v>
      </c>
      <c r="Q235" s="33"/>
    </row>
    <row r="236" spans="1:17" ht="12">
      <c r="A236" s="23" t="s">
        <v>35</v>
      </c>
      <c r="B236" s="23" t="s">
        <v>36</v>
      </c>
      <c r="C236" s="26">
        <v>13</v>
      </c>
      <c r="D236" s="32">
        <v>5</v>
      </c>
      <c r="E236" s="32">
        <v>3</v>
      </c>
      <c r="F236" s="26">
        <v>1562</v>
      </c>
      <c r="G236" s="26" t="s">
        <v>109</v>
      </c>
      <c r="H236" s="26" t="s">
        <v>74</v>
      </c>
      <c r="I236" s="26" t="s">
        <v>321</v>
      </c>
      <c r="L236" s="26" t="s">
        <v>854</v>
      </c>
      <c r="M236" s="26" t="s">
        <v>855</v>
      </c>
      <c r="N236" s="26" t="s">
        <v>856</v>
      </c>
      <c r="Q236" s="33"/>
    </row>
    <row r="237" spans="1:17" ht="12">
      <c r="A237" s="23" t="s">
        <v>35</v>
      </c>
      <c r="B237" s="23" t="s">
        <v>36</v>
      </c>
      <c r="C237" s="26">
        <v>13</v>
      </c>
      <c r="D237" s="32">
        <v>22</v>
      </c>
      <c r="E237" s="32">
        <v>12</v>
      </c>
      <c r="F237" s="26">
        <v>1561</v>
      </c>
      <c r="G237" s="26" t="s">
        <v>477</v>
      </c>
      <c r="H237" s="26" t="s">
        <v>46</v>
      </c>
      <c r="I237" s="26" t="s">
        <v>46</v>
      </c>
      <c r="L237" s="26" t="s">
        <v>857</v>
      </c>
      <c r="M237" s="26" t="s">
        <v>858</v>
      </c>
      <c r="N237" s="26" t="s">
        <v>859</v>
      </c>
      <c r="P237" s="26" t="s">
        <v>860</v>
      </c>
      <c r="Q237" s="33"/>
    </row>
    <row r="238" spans="1:17" ht="12">
      <c r="A238" s="23" t="s">
        <v>35</v>
      </c>
      <c r="B238" s="23" t="s">
        <v>36</v>
      </c>
      <c r="C238" s="26">
        <v>13</v>
      </c>
      <c r="D238" s="32">
        <v>27</v>
      </c>
      <c r="E238" s="32">
        <v>11</v>
      </c>
      <c r="F238" s="26">
        <v>1561</v>
      </c>
      <c r="G238" s="26" t="s">
        <v>861</v>
      </c>
      <c r="H238" s="26" t="s">
        <v>63</v>
      </c>
      <c r="I238" s="26" t="s">
        <v>63</v>
      </c>
      <c r="L238" s="26" t="s">
        <v>862</v>
      </c>
      <c r="M238" s="26" t="s">
        <v>863</v>
      </c>
      <c r="N238" s="26" t="s">
        <v>799</v>
      </c>
      <c r="Q238" s="33"/>
    </row>
    <row r="239" spans="1:17" ht="12">
      <c r="A239" s="23" t="s">
        <v>35</v>
      </c>
      <c r="B239" s="23" t="s">
        <v>36</v>
      </c>
      <c r="C239" s="26">
        <v>13</v>
      </c>
      <c r="D239" s="32">
        <v>25</v>
      </c>
      <c r="E239" s="32">
        <v>11</v>
      </c>
      <c r="F239" s="26">
        <v>1561</v>
      </c>
      <c r="G239" s="26" t="s">
        <v>289</v>
      </c>
      <c r="H239" s="26" t="s">
        <v>113</v>
      </c>
      <c r="I239" s="26" t="s">
        <v>535</v>
      </c>
      <c r="L239" s="26" t="s">
        <v>864</v>
      </c>
      <c r="N239" s="26" t="s">
        <v>865</v>
      </c>
      <c r="O239" s="26" t="s">
        <v>866</v>
      </c>
      <c r="Q239" s="33"/>
    </row>
    <row r="240" spans="1:17" ht="12">
      <c r="A240" s="23" t="s">
        <v>35</v>
      </c>
      <c r="B240" s="23" t="s">
        <v>36</v>
      </c>
      <c r="C240" s="26">
        <v>13</v>
      </c>
      <c r="D240" s="32">
        <v>13</v>
      </c>
      <c r="E240" s="32">
        <v>11</v>
      </c>
      <c r="F240" s="26">
        <v>1561</v>
      </c>
      <c r="G240" s="26" t="s">
        <v>162</v>
      </c>
      <c r="H240" s="26" t="s">
        <v>101</v>
      </c>
      <c r="I240" s="26" t="s">
        <v>745</v>
      </c>
      <c r="L240" s="26" t="s">
        <v>867</v>
      </c>
      <c r="M240" s="26" t="s">
        <v>868</v>
      </c>
      <c r="N240" s="26" t="s">
        <v>869</v>
      </c>
      <c r="P240" s="26" t="s">
        <v>466</v>
      </c>
      <c r="Q240" s="33"/>
    </row>
    <row r="241" spans="1:17" ht="12">
      <c r="A241" s="23" t="s">
        <v>35</v>
      </c>
      <c r="B241" s="23" t="s">
        <v>36</v>
      </c>
      <c r="C241" s="26">
        <v>13</v>
      </c>
      <c r="D241" s="32">
        <v>24</v>
      </c>
      <c r="E241" s="32">
        <v>10</v>
      </c>
      <c r="F241" s="26">
        <v>1561</v>
      </c>
      <c r="G241" s="26" t="s">
        <v>136</v>
      </c>
      <c r="H241" s="26" t="s">
        <v>38</v>
      </c>
      <c r="I241" s="26" t="s">
        <v>38</v>
      </c>
      <c r="L241" s="26" t="s">
        <v>584</v>
      </c>
      <c r="M241" s="26" t="s">
        <v>870</v>
      </c>
      <c r="N241" s="26" t="s">
        <v>871</v>
      </c>
      <c r="P241" s="26" t="s">
        <v>466</v>
      </c>
      <c r="Q241" s="33"/>
    </row>
    <row r="242" spans="1:17" ht="12">
      <c r="A242" s="23" t="s">
        <v>35</v>
      </c>
      <c r="B242" s="23" t="s">
        <v>36</v>
      </c>
      <c r="C242" s="26">
        <v>13</v>
      </c>
      <c r="D242" s="32">
        <v>4</v>
      </c>
      <c r="E242" s="32">
        <v>9</v>
      </c>
      <c r="F242" s="26">
        <v>1561</v>
      </c>
      <c r="G242" s="26" t="s">
        <v>79</v>
      </c>
      <c r="H242" s="26" t="s">
        <v>160</v>
      </c>
      <c r="I242" s="26" t="s">
        <v>49</v>
      </c>
      <c r="L242" s="26" t="s">
        <v>872</v>
      </c>
      <c r="M242" s="26" t="s">
        <v>873</v>
      </c>
      <c r="N242" s="26" t="s">
        <v>874</v>
      </c>
      <c r="Q242" s="33"/>
    </row>
    <row r="243" spans="1:17" ht="12">
      <c r="A243" s="23" t="s">
        <v>35</v>
      </c>
      <c r="B243" s="23" t="s">
        <v>36</v>
      </c>
      <c r="C243" s="26">
        <v>13</v>
      </c>
      <c r="D243" s="32">
        <v>27</v>
      </c>
      <c r="E243" s="32">
        <v>8</v>
      </c>
      <c r="F243" s="26">
        <v>1561</v>
      </c>
      <c r="G243" s="26" t="s">
        <v>443</v>
      </c>
      <c r="H243" s="26" t="s">
        <v>71</v>
      </c>
      <c r="I243" s="26" t="s">
        <v>46</v>
      </c>
      <c r="L243" s="26" t="s">
        <v>875</v>
      </c>
      <c r="N243" s="26" t="s">
        <v>876</v>
      </c>
      <c r="Q243" s="33"/>
    </row>
    <row r="244" spans="1:17" ht="12">
      <c r="A244" s="23" t="s">
        <v>35</v>
      </c>
      <c r="B244" s="23" t="s">
        <v>36</v>
      </c>
      <c r="C244" s="26">
        <v>13</v>
      </c>
      <c r="D244" s="32">
        <v>23</v>
      </c>
      <c r="E244" s="32">
        <v>8</v>
      </c>
      <c r="F244" s="26">
        <v>1561</v>
      </c>
      <c r="G244" s="26" t="s">
        <v>151</v>
      </c>
      <c r="H244" s="26" t="s">
        <v>101</v>
      </c>
      <c r="I244" s="26" t="s">
        <v>46</v>
      </c>
      <c r="L244" s="26" t="s">
        <v>877</v>
      </c>
      <c r="M244" s="26" t="s">
        <v>878</v>
      </c>
      <c r="N244" s="26" t="s">
        <v>879</v>
      </c>
      <c r="P244" s="26" t="s">
        <v>880</v>
      </c>
      <c r="Q244" s="33"/>
    </row>
    <row r="245" spans="1:17" ht="12">
      <c r="A245" s="23" t="s">
        <v>35</v>
      </c>
      <c r="B245" s="23" t="s">
        <v>36</v>
      </c>
      <c r="C245" s="26">
        <v>13</v>
      </c>
      <c r="D245" s="32">
        <v>22</v>
      </c>
      <c r="E245" s="32">
        <v>8</v>
      </c>
      <c r="F245" s="26">
        <v>1561</v>
      </c>
      <c r="G245" s="26" t="s">
        <v>50</v>
      </c>
      <c r="H245" s="26" t="s">
        <v>49</v>
      </c>
      <c r="I245" s="26" t="s">
        <v>95</v>
      </c>
      <c r="L245" s="26" t="s">
        <v>699</v>
      </c>
      <c r="M245" s="26" t="s">
        <v>881</v>
      </c>
      <c r="N245" s="26" t="s">
        <v>882</v>
      </c>
      <c r="Q245" s="33"/>
    </row>
    <row r="246" spans="1:17" ht="12">
      <c r="A246" s="23" t="s">
        <v>35</v>
      </c>
      <c r="B246" s="23" t="s">
        <v>36</v>
      </c>
      <c r="C246" s="26">
        <v>12</v>
      </c>
      <c r="D246" s="32">
        <v>18</v>
      </c>
      <c r="E246" s="32">
        <v>8</v>
      </c>
      <c r="F246" s="26">
        <v>1561</v>
      </c>
      <c r="G246" s="26" t="s">
        <v>316</v>
      </c>
      <c r="H246" s="26" t="s">
        <v>59</v>
      </c>
      <c r="I246" s="26" t="s">
        <v>46</v>
      </c>
      <c r="L246" s="26" t="s">
        <v>883</v>
      </c>
      <c r="M246" s="26" t="s">
        <v>884</v>
      </c>
      <c r="N246" s="26" t="s">
        <v>885</v>
      </c>
      <c r="Q246" s="33"/>
    </row>
    <row r="247" spans="1:17" ht="12">
      <c r="A247" s="23" t="s">
        <v>35</v>
      </c>
      <c r="B247" s="23" t="s">
        <v>36</v>
      </c>
      <c r="C247" s="26">
        <v>12</v>
      </c>
      <c r="D247" s="32">
        <v>18</v>
      </c>
      <c r="E247" s="32">
        <v>8</v>
      </c>
      <c r="F247" s="26">
        <v>1561</v>
      </c>
      <c r="G247" s="26" t="s">
        <v>92</v>
      </c>
      <c r="H247" s="26" t="s">
        <v>84</v>
      </c>
      <c r="I247" s="26" t="s">
        <v>49</v>
      </c>
      <c r="L247" s="26" t="s">
        <v>886</v>
      </c>
      <c r="N247" s="26" t="s">
        <v>887</v>
      </c>
      <c r="O247" s="26" t="s">
        <v>888</v>
      </c>
      <c r="Q247" s="33"/>
    </row>
    <row r="248" spans="1:17" ht="12">
      <c r="A248" s="23" t="s">
        <v>35</v>
      </c>
      <c r="B248" s="23" t="s">
        <v>36</v>
      </c>
      <c r="C248" s="26">
        <v>12</v>
      </c>
      <c r="D248" s="32">
        <v>4</v>
      </c>
      <c r="E248" s="32">
        <v>8</v>
      </c>
      <c r="F248" s="26">
        <v>1561</v>
      </c>
      <c r="G248" s="26" t="s">
        <v>98</v>
      </c>
      <c r="H248" s="26" t="s">
        <v>87</v>
      </c>
      <c r="I248" s="26" t="s">
        <v>74</v>
      </c>
      <c r="J248" s="26" t="s">
        <v>374</v>
      </c>
      <c r="K248" s="26" t="s">
        <v>87</v>
      </c>
      <c r="L248" s="26" t="s">
        <v>594</v>
      </c>
      <c r="N248" s="26" t="s">
        <v>889</v>
      </c>
      <c r="O248" s="26" t="s">
        <v>890</v>
      </c>
      <c r="Q248" s="33"/>
    </row>
    <row r="249" spans="1:17" ht="12">
      <c r="A249" s="23" t="s">
        <v>35</v>
      </c>
      <c r="B249" s="23" t="s">
        <v>36</v>
      </c>
      <c r="C249" s="26">
        <v>12</v>
      </c>
      <c r="D249" s="32">
        <v>27</v>
      </c>
      <c r="E249" s="32">
        <v>6</v>
      </c>
      <c r="F249" s="26">
        <v>1561</v>
      </c>
      <c r="G249" s="26" t="s">
        <v>379</v>
      </c>
      <c r="H249" s="26" t="s">
        <v>746</v>
      </c>
      <c r="I249" s="26" t="s">
        <v>49</v>
      </c>
      <c r="L249" s="26" t="s">
        <v>875</v>
      </c>
      <c r="M249" s="26" t="s">
        <v>891</v>
      </c>
      <c r="N249" s="26" t="s">
        <v>892</v>
      </c>
      <c r="Q249" s="33"/>
    </row>
    <row r="250" spans="1:17" ht="12">
      <c r="A250" s="23" t="s">
        <v>35</v>
      </c>
      <c r="B250" s="23" t="s">
        <v>36</v>
      </c>
      <c r="C250" s="26">
        <v>12</v>
      </c>
      <c r="D250" s="32">
        <v>24</v>
      </c>
      <c r="E250" s="32">
        <v>6</v>
      </c>
      <c r="F250" s="26">
        <v>1561</v>
      </c>
      <c r="G250" s="26" t="s">
        <v>558</v>
      </c>
      <c r="H250" s="26" t="s">
        <v>893</v>
      </c>
      <c r="I250" s="26" t="s">
        <v>59</v>
      </c>
      <c r="L250" s="26" t="s">
        <v>894</v>
      </c>
      <c r="M250" s="26" t="s">
        <v>895</v>
      </c>
      <c r="N250" s="26" t="s">
        <v>896</v>
      </c>
      <c r="Q250" s="33"/>
    </row>
    <row r="251" spans="1:17" ht="12">
      <c r="A251" s="23" t="s">
        <v>35</v>
      </c>
      <c r="B251" s="23" t="s">
        <v>36</v>
      </c>
      <c r="C251" s="26">
        <v>12</v>
      </c>
      <c r="D251" s="32">
        <v>17</v>
      </c>
      <c r="E251" s="32">
        <v>6</v>
      </c>
      <c r="F251" s="26">
        <v>1561</v>
      </c>
      <c r="G251" s="26" t="s">
        <v>69</v>
      </c>
      <c r="H251" s="26" t="s">
        <v>59</v>
      </c>
      <c r="I251" s="26" t="s">
        <v>46</v>
      </c>
      <c r="L251" s="26" t="s">
        <v>567</v>
      </c>
      <c r="M251" s="26" t="s">
        <v>897</v>
      </c>
      <c r="N251" s="26" t="s">
        <v>898</v>
      </c>
      <c r="Q251" s="33"/>
    </row>
    <row r="252" spans="1:17" ht="12">
      <c r="A252" s="23" t="s">
        <v>35</v>
      </c>
      <c r="B252" s="23" t="s">
        <v>36</v>
      </c>
      <c r="C252" s="26">
        <v>12</v>
      </c>
      <c r="D252" s="32">
        <v>10</v>
      </c>
      <c r="E252" s="32">
        <v>6</v>
      </c>
      <c r="F252" s="26">
        <v>1561</v>
      </c>
      <c r="G252" s="26" t="s">
        <v>39</v>
      </c>
      <c r="H252" s="26" t="s">
        <v>55</v>
      </c>
      <c r="I252" s="26" t="s">
        <v>231</v>
      </c>
      <c r="L252" s="26" t="s">
        <v>899</v>
      </c>
      <c r="M252" s="26" t="s">
        <v>900</v>
      </c>
      <c r="N252" s="26" t="s">
        <v>901</v>
      </c>
      <c r="Q252" s="33"/>
    </row>
    <row r="253" spans="1:17" ht="12">
      <c r="A253" s="23" t="s">
        <v>35</v>
      </c>
      <c r="B253" s="23" t="s">
        <v>36</v>
      </c>
      <c r="C253" s="26">
        <v>12</v>
      </c>
      <c r="D253" s="32">
        <v>24</v>
      </c>
      <c r="E253" s="32">
        <v>5</v>
      </c>
      <c r="F253" s="26">
        <v>1561</v>
      </c>
      <c r="G253" s="26" t="s">
        <v>340</v>
      </c>
      <c r="H253" s="26" t="s">
        <v>51</v>
      </c>
      <c r="I253" s="26" t="s">
        <v>160</v>
      </c>
      <c r="L253" s="26" t="s">
        <v>857</v>
      </c>
      <c r="N253" s="26" t="s">
        <v>684</v>
      </c>
      <c r="O253" s="26" t="s">
        <v>902</v>
      </c>
      <c r="Q253" s="33"/>
    </row>
    <row r="254" spans="1:17" ht="12">
      <c r="A254" s="23" t="s">
        <v>35</v>
      </c>
      <c r="B254" s="23" t="s">
        <v>36</v>
      </c>
      <c r="C254" s="26">
        <v>12</v>
      </c>
      <c r="D254" s="32">
        <v>18</v>
      </c>
      <c r="E254" s="32">
        <v>5</v>
      </c>
      <c r="F254" s="26">
        <v>1561</v>
      </c>
      <c r="G254" s="26" t="s">
        <v>467</v>
      </c>
      <c r="H254" s="26" t="s">
        <v>65</v>
      </c>
      <c r="I254" s="26" t="s">
        <v>46</v>
      </c>
      <c r="L254" s="26" t="s">
        <v>903</v>
      </c>
      <c r="N254" s="26" t="s">
        <v>556</v>
      </c>
      <c r="O254" s="26" t="s">
        <v>904</v>
      </c>
      <c r="P254" s="26" t="s">
        <v>768</v>
      </c>
      <c r="Q254" s="33"/>
    </row>
    <row r="255" spans="1:17" ht="12">
      <c r="A255" s="23" t="s">
        <v>35</v>
      </c>
      <c r="B255" s="23" t="s">
        <v>36</v>
      </c>
      <c r="C255" s="26">
        <v>12</v>
      </c>
      <c r="D255" s="32">
        <v>12</v>
      </c>
      <c r="E255" s="32">
        <v>5</v>
      </c>
      <c r="F255" s="26">
        <v>1561</v>
      </c>
      <c r="G255" s="26" t="s">
        <v>905</v>
      </c>
      <c r="H255" s="26" t="s">
        <v>63</v>
      </c>
      <c r="I255" s="26" t="s">
        <v>41</v>
      </c>
      <c r="L255" s="26" t="s">
        <v>872</v>
      </c>
      <c r="M255" s="26" t="s">
        <v>906</v>
      </c>
      <c r="N255" s="26" t="s">
        <v>907</v>
      </c>
      <c r="Q255" s="33"/>
    </row>
    <row r="256" spans="1:17" ht="12">
      <c r="A256" s="23" t="s">
        <v>35</v>
      </c>
      <c r="B256" s="23" t="s">
        <v>36</v>
      </c>
      <c r="C256" s="26">
        <v>11</v>
      </c>
      <c r="D256" s="32">
        <v>8</v>
      </c>
      <c r="E256" s="32">
        <v>5</v>
      </c>
      <c r="F256" s="26">
        <v>1561</v>
      </c>
      <c r="G256" s="26" t="s">
        <v>467</v>
      </c>
      <c r="H256" s="26" t="s">
        <v>113</v>
      </c>
      <c r="I256" s="26" t="s">
        <v>59</v>
      </c>
      <c r="L256" s="26" t="s">
        <v>908</v>
      </c>
      <c r="N256" s="26" t="s">
        <v>909</v>
      </c>
      <c r="O256" s="26" t="s">
        <v>910</v>
      </c>
      <c r="P256" s="26" t="s">
        <v>660</v>
      </c>
      <c r="Q256" s="33"/>
    </row>
    <row r="257" spans="1:17" ht="12">
      <c r="A257" s="23" t="s">
        <v>35</v>
      </c>
      <c r="B257" s="23" t="s">
        <v>36</v>
      </c>
      <c r="C257" s="26">
        <v>11</v>
      </c>
      <c r="D257" s="32">
        <v>7</v>
      </c>
      <c r="E257" s="32">
        <v>5</v>
      </c>
      <c r="F257" s="26">
        <v>1561</v>
      </c>
      <c r="G257" s="26" t="s">
        <v>911</v>
      </c>
      <c r="H257" s="26" t="s">
        <v>49</v>
      </c>
      <c r="I257" s="26" t="s">
        <v>49</v>
      </c>
      <c r="L257" s="26" t="s">
        <v>881</v>
      </c>
      <c r="M257" s="26" t="s">
        <v>912</v>
      </c>
      <c r="N257" s="26" t="s">
        <v>913</v>
      </c>
      <c r="Q257" s="33"/>
    </row>
    <row r="258" spans="1:17" ht="12">
      <c r="A258" s="23" t="s">
        <v>35</v>
      </c>
      <c r="B258" s="23" t="s">
        <v>36</v>
      </c>
      <c r="C258" s="26">
        <v>11</v>
      </c>
      <c r="D258" s="32">
        <v>21</v>
      </c>
      <c r="E258" s="32">
        <v>4</v>
      </c>
      <c r="F258" s="26">
        <v>1561</v>
      </c>
      <c r="G258" s="26" t="s">
        <v>144</v>
      </c>
      <c r="H258" s="26" t="s">
        <v>49</v>
      </c>
      <c r="I258" s="26" t="s">
        <v>74</v>
      </c>
      <c r="L258" s="26" t="s">
        <v>914</v>
      </c>
      <c r="M258" s="26" t="s">
        <v>915</v>
      </c>
      <c r="N258" s="26" t="s">
        <v>916</v>
      </c>
      <c r="Q258" s="33"/>
    </row>
    <row r="259" spans="1:17" ht="12">
      <c r="A259" s="23" t="s">
        <v>35</v>
      </c>
      <c r="B259" s="23" t="s">
        <v>36</v>
      </c>
      <c r="C259" s="26">
        <v>11</v>
      </c>
      <c r="D259" s="32">
        <v>22</v>
      </c>
      <c r="E259" s="32">
        <v>3</v>
      </c>
      <c r="F259" s="26">
        <v>1561</v>
      </c>
      <c r="G259" s="26" t="s">
        <v>102</v>
      </c>
      <c r="H259" s="26" t="s">
        <v>84</v>
      </c>
      <c r="I259" s="26" t="s">
        <v>101</v>
      </c>
      <c r="L259" s="26" t="s">
        <v>917</v>
      </c>
      <c r="N259" s="26" t="s">
        <v>556</v>
      </c>
      <c r="O259" s="26" t="s">
        <v>918</v>
      </c>
      <c r="Q259" s="33"/>
    </row>
    <row r="260" spans="1:7" ht="12">
      <c r="A260" s="23" t="s">
        <v>35</v>
      </c>
      <c r="B260" s="23" t="s">
        <v>36</v>
      </c>
      <c r="C260" s="34" t="s">
        <v>919</v>
      </c>
      <c r="G260" s="26" t="s">
        <v>920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C76" sqref="C76"/>
    </sheetView>
  </sheetViews>
  <sheetFormatPr defaultColWidth="11.421875" defaultRowHeight="12.75"/>
  <cols>
    <col min="1" max="2" width="11.00390625" style="26" customWidth="1"/>
    <col min="3" max="5" width="6.140625" style="26" customWidth="1"/>
    <col min="6" max="6" width="7.421875" style="26" customWidth="1"/>
    <col min="7" max="12" width="11.00390625" style="26" customWidth="1"/>
    <col min="13" max="13" width="15.28125" style="26" customWidth="1"/>
    <col min="14" max="14" width="22.00390625" style="26" customWidth="1"/>
    <col min="15" max="16384" width="11.00390625" style="0" customWidth="1"/>
  </cols>
  <sheetData>
    <row r="1" spans="1:14" ht="12">
      <c r="A1" s="35" t="s">
        <v>17</v>
      </c>
      <c r="B1" s="29" t="s">
        <v>18</v>
      </c>
      <c r="C1" s="29" t="s">
        <v>19</v>
      </c>
      <c r="D1" s="35" t="s">
        <v>20</v>
      </c>
      <c r="E1" s="35" t="s">
        <v>21</v>
      </c>
      <c r="F1" s="35" t="s">
        <v>22</v>
      </c>
      <c r="G1" s="35" t="s">
        <v>448</v>
      </c>
      <c r="H1" s="35" t="s">
        <v>449</v>
      </c>
      <c r="I1" s="35" t="s">
        <v>450</v>
      </c>
      <c r="J1" s="35" t="s">
        <v>451</v>
      </c>
      <c r="K1" s="35" t="s">
        <v>452</v>
      </c>
      <c r="L1" s="36" t="s">
        <v>921</v>
      </c>
      <c r="M1" s="36" t="s">
        <v>922</v>
      </c>
      <c r="N1" s="37" t="s">
        <v>457</v>
      </c>
    </row>
    <row r="2" spans="1:14" ht="12">
      <c r="A2" s="31" t="s">
        <v>35</v>
      </c>
      <c r="B2" s="31" t="s">
        <v>36</v>
      </c>
      <c r="C2" s="26">
        <v>45</v>
      </c>
      <c r="D2" s="32">
        <v>20</v>
      </c>
      <c r="E2" s="32">
        <v>11</v>
      </c>
      <c r="F2" s="26">
        <v>1570</v>
      </c>
      <c r="G2" s="26" t="s">
        <v>227</v>
      </c>
      <c r="H2" s="26" t="s">
        <v>101</v>
      </c>
      <c r="N2" s="26" t="s">
        <v>923</v>
      </c>
    </row>
    <row r="3" spans="1:8" ht="12">
      <c r="A3" s="31" t="s">
        <v>35</v>
      </c>
      <c r="B3" s="31" t="s">
        <v>36</v>
      </c>
      <c r="C3" s="26">
        <v>45</v>
      </c>
      <c r="D3" s="32">
        <v>12</v>
      </c>
      <c r="E3" s="32">
        <v>11</v>
      </c>
      <c r="F3" s="26">
        <v>1570</v>
      </c>
      <c r="G3" s="26" t="s">
        <v>924</v>
      </c>
      <c r="H3" s="26" t="s">
        <v>101</v>
      </c>
    </row>
    <row r="4" spans="1:8" ht="12">
      <c r="A4" s="31" t="s">
        <v>35</v>
      </c>
      <c r="B4" s="31" t="s">
        <v>36</v>
      </c>
      <c r="C4" s="26">
        <v>45</v>
      </c>
      <c r="D4" s="32">
        <v>10</v>
      </c>
      <c r="E4" s="32">
        <v>11</v>
      </c>
      <c r="F4" s="26">
        <v>1570</v>
      </c>
      <c r="G4" s="26" t="s">
        <v>411</v>
      </c>
      <c r="H4" s="26" t="s">
        <v>113</v>
      </c>
    </row>
    <row r="5" spans="1:8" ht="12">
      <c r="A5" s="31" t="s">
        <v>35</v>
      </c>
      <c r="B5" s="31" t="s">
        <v>36</v>
      </c>
      <c r="C5" s="26">
        <v>44</v>
      </c>
      <c r="D5" s="32">
        <v>14</v>
      </c>
      <c r="E5" s="32">
        <v>10</v>
      </c>
      <c r="F5" s="26">
        <v>1570</v>
      </c>
      <c r="G5" s="26" t="s">
        <v>147</v>
      </c>
      <c r="H5" s="26" t="s">
        <v>87</v>
      </c>
    </row>
    <row r="6" spans="1:14" ht="12">
      <c r="A6" s="31" t="s">
        <v>35</v>
      </c>
      <c r="B6" s="31" t="s">
        <v>36</v>
      </c>
      <c r="C6" s="26">
        <v>44</v>
      </c>
      <c r="D6" s="32">
        <v>6</v>
      </c>
      <c r="E6" s="32">
        <v>9</v>
      </c>
      <c r="F6" s="26">
        <v>1570</v>
      </c>
      <c r="G6" s="26" t="s">
        <v>103</v>
      </c>
      <c r="H6" s="26" t="s">
        <v>321</v>
      </c>
      <c r="N6" s="26" t="s">
        <v>925</v>
      </c>
    </row>
    <row r="7" spans="1:8" ht="12">
      <c r="A7" s="31" t="s">
        <v>35</v>
      </c>
      <c r="B7" s="31" t="s">
        <v>36</v>
      </c>
      <c r="C7" s="26">
        <v>43</v>
      </c>
      <c r="D7" s="32">
        <v>19</v>
      </c>
      <c r="E7" s="32">
        <v>6</v>
      </c>
      <c r="F7" s="26">
        <v>1570</v>
      </c>
      <c r="G7" s="26" t="s">
        <v>50</v>
      </c>
      <c r="H7" s="26" t="s">
        <v>63</v>
      </c>
    </row>
    <row r="8" spans="1:14" ht="12">
      <c r="A8" s="31" t="s">
        <v>35</v>
      </c>
      <c r="B8" s="31" t="s">
        <v>36</v>
      </c>
      <c r="C8" s="26">
        <v>43</v>
      </c>
      <c r="D8" s="32">
        <v>22</v>
      </c>
      <c r="E8" s="32">
        <v>5</v>
      </c>
      <c r="F8" s="26">
        <v>1570</v>
      </c>
      <c r="G8" s="26" t="s">
        <v>316</v>
      </c>
      <c r="H8" s="26" t="s">
        <v>46</v>
      </c>
      <c r="N8" s="26" t="s">
        <v>926</v>
      </c>
    </row>
    <row r="9" spans="1:8" ht="12">
      <c r="A9" s="31" t="s">
        <v>35</v>
      </c>
      <c r="B9" s="31" t="s">
        <v>36</v>
      </c>
      <c r="C9" s="26">
        <v>42</v>
      </c>
      <c r="D9" s="32">
        <v>8</v>
      </c>
      <c r="E9" s="32">
        <v>4</v>
      </c>
      <c r="F9" s="26">
        <v>1570</v>
      </c>
      <c r="G9" s="26" t="s">
        <v>50</v>
      </c>
      <c r="H9" s="26" t="s">
        <v>112</v>
      </c>
    </row>
    <row r="10" spans="1:8" ht="12">
      <c r="A10" s="31" t="s">
        <v>35</v>
      </c>
      <c r="B10" s="31" t="s">
        <v>36</v>
      </c>
      <c r="C10" s="26">
        <v>41</v>
      </c>
      <c r="D10" s="32">
        <v>22</v>
      </c>
      <c r="E10" s="32">
        <v>3</v>
      </c>
      <c r="F10" s="26">
        <v>1570</v>
      </c>
      <c r="G10" s="26" t="s">
        <v>183</v>
      </c>
      <c r="H10" s="26" t="s">
        <v>391</v>
      </c>
    </row>
    <row r="11" spans="1:8" ht="12">
      <c r="A11" s="31" t="s">
        <v>35</v>
      </c>
      <c r="B11" s="31" t="s">
        <v>36</v>
      </c>
      <c r="C11" s="26">
        <v>40</v>
      </c>
      <c r="D11" s="32">
        <v>9</v>
      </c>
      <c r="E11" s="32">
        <v>11</v>
      </c>
      <c r="F11" s="26">
        <v>1569</v>
      </c>
      <c r="G11" s="26" t="s">
        <v>332</v>
      </c>
      <c r="H11" s="26" t="s">
        <v>49</v>
      </c>
    </row>
    <row r="12" spans="1:8" ht="12">
      <c r="A12" s="31" t="s">
        <v>35</v>
      </c>
      <c r="B12" s="31" t="s">
        <v>36</v>
      </c>
      <c r="C12" s="26">
        <v>40</v>
      </c>
      <c r="D12" s="32">
        <v>7</v>
      </c>
      <c r="E12" s="32">
        <v>11</v>
      </c>
      <c r="F12" s="26">
        <v>1569</v>
      </c>
      <c r="G12" s="26" t="s">
        <v>103</v>
      </c>
      <c r="H12" s="26" t="s">
        <v>342</v>
      </c>
    </row>
    <row r="13" spans="1:8" ht="12">
      <c r="A13" s="31" t="s">
        <v>35</v>
      </c>
      <c r="B13" s="31" t="s">
        <v>36</v>
      </c>
      <c r="C13" s="26">
        <v>40</v>
      </c>
      <c r="D13" s="32">
        <v>7</v>
      </c>
      <c r="E13" s="32">
        <v>11</v>
      </c>
      <c r="F13" s="26">
        <v>1569</v>
      </c>
      <c r="G13" s="26" t="s">
        <v>392</v>
      </c>
      <c r="H13" s="26" t="s">
        <v>110</v>
      </c>
    </row>
    <row r="14" spans="1:13" ht="12">
      <c r="A14" s="31" t="s">
        <v>35</v>
      </c>
      <c r="B14" s="31" t="s">
        <v>36</v>
      </c>
      <c r="C14" s="26">
        <v>40</v>
      </c>
      <c r="D14" s="32">
        <v>6</v>
      </c>
      <c r="E14" s="32">
        <v>11</v>
      </c>
      <c r="F14" s="26">
        <v>1569</v>
      </c>
      <c r="G14" s="26" t="s">
        <v>50</v>
      </c>
      <c r="H14" s="26" t="s">
        <v>65</v>
      </c>
      <c r="L14" s="26" t="s">
        <v>103</v>
      </c>
      <c r="M14" s="26" t="s">
        <v>342</v>
      </c>
    </row>
    <row r="15" spans="1:14" ht="12">
      <c r="A15" s="31" t="s">
        <v>35</v>
      </c>
      <c r="B15" s="31" t="s">
        <v>36</v>
      </c>
      <c r="C15" s="26">
        <v>40</v>
      </c>
      <c r="D15" s="32">
        <v>19</v>
      </c>
      <c r="E15" s="32">
        <v>9</v>
      </c>
      <c r="F15" s="26">
        <v>1569</v>
      </c>
      <c r="G15" s="26" t="s">
        <v>44</v>
      </c>
      <c r="H15" s="26" t="s">
        <v>66</v>
      </c>
      <c r="N15" s="26" t="s">
        <v>927</v>
      </c>
    </row>
    <row r="16" spans="1:14" ht="12">
      <c r="A16" s="31" t="s">
        <v>35</v>
      </c>
      <c r="B16" s="31" t="s">
        <v>36</v>
      </c>
      <c r="C16" s="26">
        <v>40</v>
      </c>
      <c r="D16" s="32">
        <v>17</v>
      </c>
      <c r="E16" s="32">
        <v>8</v>
      </c>
      <c r="F16" s="26">
        <v>1569</v>
      </c>
      <c r="G16" s="26" t="s">
        <v>89</v>
      </c>
      <c r="H16" s="26" t="s">
        <v>46</v>
      </c>
      <c r="N16" s="26" t="s">
        <v>928</v>
      </c>
    </row>
    <row r="17" spans="1:8" ht="12">
      <c r="A17" s="31" t="s">
        <v>35</v>
      </c>
      <c r="B17" s="31" t="s">
        <v>36</v>
      </c>
      <c r="C17" s="26">
        <v>40</v>
      </c>
      <c r="D17" s="32">
        <v>14</v>
      </c>
      <c r="E17" s="32">
        <v>8</v>
      </c>
      <c r="F17" s="26">
        <v>1569</v>
      </c>
      <c r="G17" s="26" t="s">
        <v>392</v>
      </c>
      <c r="H17" s="26" t="s">
        <v>59</v>
      </c>
    </row>
    <row r="18" spans="1:14" ht="12">
      <c r="A18" s="31" t="s">
        <v>35</v>
      </c>
      <c r="B18" s="31" t="s">
        <v>36</v>
      </c>
      <c r="C18" s="26">
        <v>39</v>
      </c>
      <c r="D18" s="32">
        <v>5</v>
      </c>
      <c r="E18" s="32">
        <v>8</v>
      </c>
      <c r="F18" s="26">
        <v>1569</v>
      </c>
      <c r="G18" s="26" t="s">
        <v>89</v>
      </c>
      <c r="H18" s="26" t="s">
        <v>55</v>
      </c>
      <c r="N18" s="26" t="s">
        <v>929</v>
      </c>
    </row>
    <row r="19" spans="1:8" ht="12">
      <c r="A19" s="31" t="s">
        <v>35</v>
      </c>
      <c r="B19" s="31" t="s">
        <v>36</v>
      </c>
      <c r="C19" s="26">
        <v>39</v>
      </c>
      <c r="D19" s="32">
        <v>23</v>
      </c>
      <c r="E19" s="32">
        <v>7</v>
      </c>
      <c r="F19" s="26">
        <v>1569</v>
      </c>
      <c r="G19" s="26" t="s">
        <v>103</v>
      </c>
      <c r="H19" s="26" t="s">
        <v>38</v>
      </c>
    </row>
    <row r="20" spans="1:8" ht="12">
      <c r="A20" s="31" t="s">
        <v>35</v>
      </c>
      <c r="B20" s="31" t="s">
        <v>36</v>
      </c>
      <c r="C20" s="26">
        <v>39</v>
      </c>
      <c r="D20" s="32">
        <v>17</v>
      </c>
      <c r="E20" s="32">
        <v>7</v>
      </c>
      <c r="F20" s="26">
        <v>1569</v>
      </c>
      <c r="G20" s="26" t="s">
        <v>177</v>
      </c>
      <c r="H20" s="26" t="s">
        <v>496</v>
      </c>
    </row>
    <row r="21" spans="1:14" ht="12">
      <c r="A21" s="31" t="s">
        <v>35</v>
      </c>
      <c r="B21" s="31" t="s">
        <v>36</v>
      </c>
      <c r="C21" s="26">
        <v>39</v>
      </c>
      <c r="D21" s="32">
        <v>7</v>
      </c>
      <c r="E21" s="32">
        <v>6</v>
      </c>
      <c r="F21" s="26">
        <v>1569</v>
      </c>
      <c r="G21" s="26" t="s">
        <v>50</v>
      </c>
      <c r="H21" s="26" t="s">
        <v>87</v>
      </c>
      <c r="L21" s="26" t="s">
        <v>80</v>
      </c>
      <c r="M21" s="26" t="s">
        <v>160</v>
      </c>
      <c r="N21" s="26" t="s">
        <v>930</v>
      </c>
    </row>
    <row r="22" spans="1:14" ht="12">
      <c r="A22" s="31" t="s">
        <v>35</v>
      </c>
      <c r="B22" s="31" t="s">
        <v>36</v>
      </c>
      <c r="C22" s="26">
        <v>38</v>
      </c>
      <c r="D22" s="32">
        <v>3</v>
      </c>
      <c r="E22" s="32">
        <v>6</v>
      </c>
      <c r="F22" s="26">
        <v>1569</v>
      </c>
      <c r="G22" s="26" t="s">
        <v>931</v>
      </c>
      <c r="H22" s="26" t="s">
        <v>46</v>
      </c>
      <c r="N22" s="26" t="s">
        <v>932</v>
      </c>
    </row>
    <row r="23" spans="1:12" ht="12">
      <c r="A23" s="31" t="s">
        <v>35</v>
      </c>
      <c r="B23" s="31" t="s">
        <v>36</v>
      </c>
      <c r="C23" s="26">
        <v>38</v>
      </c>
      <c r="D23" s="32">
        <v>19</v>
      </c>
      <c r="E23" s="32">
        <v>4</v>
      </c>
      <c r="F23" s="26">
        <v>1569</v>
      </c>
      <c r="G23" s="26" t="s">
        <v>485</v>
      </c>
      <c r="H23" s="26" t="s">
        <v>90</v>
      </c>
      <c r="L23" s="26" t="s">
        <v>933</v>
      </c>
    </row>
    <row r="24" spans="1:8" ht="12">
      <c r="A24" s="31" t="s">
        <v>35</v>
      </c>
      <c r="B24" s="31" t="s">
        <v>36</v>
      </c>
      <c r="C24" s="26">
        <v>38</v>
      </c>
      <c r="D24" s="32">
        <v>18</v>
      </c>
      <c r="E24" s="32">
        <v>4</v>
      </c>
      <c r="F24" s="26">
        <v>1569</v>
      </c>
      <c r="G24" s="26" t="s">
        <v>340</v>
      </c>
      <c r="H24" s="26" t="s">
        <v>160</v>
      </c>
    </row>
    <row r="25" spans="1:14" ht="12">
      <c r="A25" s="31" t="s">
        <v>35</v>
      </c>
      <c r="B25" s="31" t="s">
        <v>36</v>
      </c>
      <c r="C25" s="26">
        <v>38</v>
      </c>
      <c r="D25" s="32">
        <v>18</v>
      </c>
      <c r="E25" s="32">
        <v>4</v>
      </c>
      <c r="F25" s="26">
        <v>1569</v>
      </c>
      <c r="G25" s="26" t="s">
        <v>50</v>
      </c>
      <c r="H25" s="26" t="s">
        <v>40</v>
      </c>
      <c r="L25" s="26" t="s">
        <v>934</v>
      </c>
      <c r="M25" s="26" t="s">
        <v>46</v>
      </c>
      <c r="N25" s="26" t="s">
        <v>935</v>
      </c>
    </row>
    <row r="26" spans="1:8" ht="12">
      <c r="A26" s="31" t="s">
        <v>35</v>
      </c>
      <c r="B26" s="31" t="s">
        <v>36</v>
      </c>
      <c r="C26" s="26">
        <v>38</v>
      </c>
      <c r="D26" s="32">
        <v>28</v>
      </c>
      <c r="E26" s="32">
        <v>3</v>
      </c>
      <c r="F26" s="26">
        <v>1569</v>
      </c>
      <c r="G26" s="26" t="s">
        <v>578</v>
      </c>
      <c r="H26" s="26" t="s">
        <v>49</v>
      </c>
    </row>
    <row r="27" spans="1:8" ht="12">
      <c r="A27" s="31" t="s">
        <v>35</v>
      </c>
      <c r="B27" s="31" t="s">
        <v>36</v>
      </c>
      <c r="C27" s="26">
        <v>37</v>
      </c>
      <c r="D27" s="32">
        <v>21</v>
      </c>
      <c r="E27" s="32">
        <v>3</v>
      </c>
      <c r="F27" s="26">
        <v>1569</v>
      </c>
      <c r="G27" s="26" t="s">
        <v>50</v>
      </c>
      <c r="H27" s="26" t="s">
        <v>936</v>
      </c>
    </row>
    <row r="28" spans="1:9" ht="12">
      <c r="A28" s="31" t="s">
        <v>35</v>
      </c>
      <c r="B28" s="31" t="s">
        <v>36</v>
      </c>
      <c r="C28" s="26">
        <v>37</v>
      </c>
      <c r="D28" s="32">
        <v>26</v>
      </c>
      <c r="E28" s="32">
        <v>2</v>
      </c>
      <c r="F28" s="26">
        <v>1569</v>
      </c>
      <c r="G28" s="26" t="s">
        <v>102</v>
      </c>
      <c r="H28" s="26" t="s">
        <v>112</v>
      </c>
      <c r="I28" s="26" t="s">
        <v>259</v>
      </c>
    </row>
    <row r="29" spans="1:14" ht="12">
      <c r="A29" s="31" t="s">
        <v>35</v>
      </c>
      <c r="B29" s="31" t="s">
        <v>36</v>
      </c>
      <c r="C29" s="26">
        <v>37</v>
      </c>
      <c r="D29" s="32">
        <v>20</v>
      </c>
      <c r="E29" s="32">
        <v>2</v>
      </c>
      <c r="F29" s="26">
        <v>1569</v>
      </c>
      <c r="G29" s="26" t="s">
        <v>79</v>
      </c>
      <c r="H29" s="26" t="s">
        <v>46</v>
      </c>
      <c r="N29" s="26" t="s">
        <v>937</v>
      </c>
    </row>
    <row r="30" spans="1:14" ht="12">
      <c r="A30" s="31" t="s">
        <v>35</v>
      </c>
      <c r="B30" s="31" t="s">
        <v>36</v>
      </c>
      <c r="C30" s="26">
        <v>36</v>
      </c>
      <c r="D30" s="32">
        <v>16</v>
      </c>
      <c r="E30" s="32">
        <v>1</v>
      </c>
      <c r="F30" s="26">
        <v>1569</v>
      </c>
      <c r="G30" s="26" t="s">
        <v>141</v>
      </c>
      <c r="H30" s="26" t="s">
        <v>40</v>
      </c>
      <c r="L30" s="26" t="s">
        <v>50</v>
      </c>
      <c r="M30" s="26" t="s">
        <v>49</v>
      </c>
      <c r="N30" s="26" t="s">
        <v>930</v>
      </c>
    </row>
    <row r="31" spans="1:14" ht="12">
      <c r="A31" s="31" t="s">
        <v>35</v>
      </c>
      <c r="B31" s="31" t="s">
        <v>36</v>
      </c>
      <c r="C31" s="26">
        <v>36</v>
      </c>
      <c r="D31" s="32">
        <v>7</v>
      </c>
      <c r="E31" s="32">
        <v>1</v>
      </c>
      <c r="F31" s="26">
        <v>1569</v>
      </c>
      <c r="G31" s="26" t="s">
        <v>106</v>
      </c>
      <c r="H31" s="26" t="s">
        <v>110</v>
      </c>
      <c r="L31" s="26" t="s">
        <v>443</v>
      </c>
      <c r="M31" s="26" t="s">
        <v>143</v>
      </c>
      <c r="N31" s="26" t="s">
        <v>930</v>
      </c>
    </row>
    <row r="32" spans="1:14" ht="12">
      <c r="A32" s="31" t="s">
        <v>35</v>
      </c>
      <c r="B32" s="31" t="s">
        <v>36</v>
      </c>
      <c r="C32" s="26">
        <v>35</v>
      </c>
      <c r="D32" s="32">
        <v>17</v>
      </c>
      <c r="E32" s="32">
        <v>12</v>
      </c>
      <c r="F32" s="26">
        <v>1568</v>
      </c>
      <c r="G32" s="26" t="s">
        <v>467</v>
      </c>
      <c r="H32" s="26" t="s">
        <v>416</v>
      </c>
      <c r="L32" s="26" t="s">
        <v>50</v>
      </c>
      <c r="M32" s="26" t="s">
        <v>74</v>
      </c>
      <c r="N32" s="26" t="s">
        <v>938</v>
      </c>
    </row>
    <row r="33" spans="1:8" ht="12">
      <c r="A33" s="31" t="s">
        <v>35</v>
      </c>
      <c r="B33" s="31" t="s">
        <v>36</v>
      </c>
      <c r="C33" s="26">
        <v>35</v>
      </c>
      <c r="D33" s="32">
        <v>13</v>
      </c>
      <c r="E33" s="32">
        <v>12</v>
      </c>
      <c r="F33" s="26">
        <v>1568</v>
      </c>
      <c r="G33" s="26" t="s">
        <v>316</v>
      </c>
      <c r="H33" s="26" t="s">
        <v>59</v>
      </c>
    </row>
    <row r="34" spans="1:13" ht="12">
      <c r="A34" s="31" t="s">
        <v>35</v>
      </c>
      <c r="B34" s="31" t="s">
        <v>36</v>
      </c>
      <c r="C34" s="26">
        <v>34</v>
      </c>
      <c r="D34" s="32">
        <v>1</v>
      </c>
      <c r="E34" s="32">
        <v>12</v>
      </c>
      <c r="F34" s="26">
        <v>1568</v>
      </c>
      <c r="G34" s="26" t="s">
        <v>379</v>
      </c>
      <c r="H34" s="26" t="s">
        <v>130</v>
      </c>
      <c r="L34" s="26" t="s">
        <v>359</v>
      </c>
      <c r="M34" s="26" t="s">
        <v>74</v>
      </c>
    </row>
    <row r="35" spans="1:8" ht="12">
      <c r="A35" s="31" t="s">
        <v>35</v>
      </c>
      <c r="B35" s="31" t="s">
        <v>36</v>
      </c>
      <c r="C35" s="26">
        <v>34</v>
      </c>
      <c r="D35" s="32">
        <v>28</v>
      </c>
      <c r="E35" s="32">
        <v>10</v>
      </c>
      <c r="F35" s="26">
        <v>1568</v>
      </c>
      <c r="G35" s="26" t="s">
        <v>939</v>
      </c>
      <c r="H35" s="26" t="s">
        <v>342</v>
      </c>
    </row>
    <row r="36" spans="1:8" ht="12">
      <c r="A36" s="31" t="s">
        <v>35</v>
      </c>
      <c r="B36" s="31" t="s">
        <v>36</v>
      </c>
      <c r="C36" s="26">
        <v>34</v>
      </c>
      <c r="D36" s="32">
        <v>13</v>
      </c>
      <c r="E36" s="32">
        <v>10</v>
      </c>
      <c r="F36" s="26">
        <v>1568</v>
      </c>
      <c r="G36" s="26" t="s">
        <v>392</v>
      </c>
      <c r="H36" s="26" t="s">
        <v>46</v>
      </c>
    </row>
    <row r="37" spans="1:14" ht="12">
      <c r="A37" s="31" t="s">
        <v>35</v>
      </c>
      <c r="B37" s="31" t="s">
        <v>36</v>
      </c>
      <c r="C37" s="26">
        <v>34</v>
      </c>
      <c r="D37" s="32">
        <v>12</v>
      </c>
      <c r="E37" s="32">
        <v>10</v>
      </c>
      <c r="F37" s="26">
        <v>1568</v>
      </c>
      <c r="G37" s="26" t="s">
        <v>147</v>
      </c>
      <c r="H37" s="26" t="s">
        <v>46</v>
      </c>
      <c r="N37" s="26" t="s">
        <v>940</v>
      </c>
    </row>
    <row r="38" spans="1:14" ht="12">
      <c r="A38" s="31" t="s">
        <v>35</v>
      </c>
      <c r="B38" s="31" t="s">
        <v>36</v>
      </c>
      <c r="C38" s="26">
        <v>31</v>
      </c>
      <c r="D38" s="32">
        <v>25</v>
      </c>
      <c r="E38" s="32">
        <v>4</v>
      </c>
      <c r="F38" s="26">
        <v>1568</v>
      </c>
      <c r="G38" s="26" t="s">
        <v>941</v>
      </c>
      <c r="H38" s="26" t="s">
        <v>942</v>
      </c>
      <c r="L38"/>
      <c r="N38" s="26" t="s">
        <v>943</v>
      </c>
    </row>
    <row r="39" spans="1:8" ht="12">
      <c r="A39" s="31" t="s">
        <v>35</v>
      </c>
      <c r="B39" s="31" t="s">
        <v>36</v>
      </c>
      <c r="C39" s="26">
        <v>31</v>
      </c>
      <c r="D39" s="32">
        <v>18</v>
      </c>
      <c r="E39" s="32">
        <v>4</v>
      </c>
      <c r="F39" s="26">
        <v>1568</v>
      </c>
      <c r="G39" s="26" t="s">
        <v>861</v>
      </c>
      <c r="H39" s="26" t="s">
        <v>112</v>
      </c>
    </row>
    <row r="40" spans="1:13" ht="12">
      <c r="A40" s="31" t="s">
        <v>35</v>
      </c>
      <c r="B40" s="31" t="s">
        <v>36</v>
      </c>
      <c r="C40" s="26">
        <v>30</v>
      </c>
      <c r="D40" s="32">
        <v>2</v>
      </c>
      <c r="E40" s="32">
        <v>2</v>
      </c>
      <c r="F40" s="26">
        <v>1568</v>
      </c>
      <c r="G40" s="26" t="s">
        <v>85</v>
      </c>
      <c r="H40" s="26" t="s">
        <v>84</v>
      </c>
      <c r="L40" s="26" t="s">
        <v>50</v>
      </c>
      <c r="M40" s="26" t="s">
        <v>74</v>
      </c>
    </row>
    <row r="41" spans="1:8" ht="12">
      <c r="A41" s="31" t="s">
        <v>35</v>
      </c>
      <c r="B41" s="31" t="s">
        <v>36</v>
      </c>
      <c r="C41" s="26">
        <v>30</v>
      </c>
      <c r="D41" s="32">
        <v>28</v>
      </c>
      <c r="E41" s="32">
        <v>1</v>
      </c>
      <c r="F41" s="26">
        <v>1568</v>
      </c>
      <c r="G41" s="26" t="s">
        <v>944</v>
      </c>
      <c r="H41" s="26" t="s">
        <v>172</v>
      </c>
    </row>
    <row r="42" spans="1:14" ht="12">
      <c r="A42" s="31" t="s">
        <v>35</v>
      </c>
      <c r="B42" s="31" t="s">
        <v>36</v>
      </c>
      <c r="C42" s="26">
        <v>30</v>
      </c>
      <c r="D42" s="32">
        <v>24</v>
      </c>
      <c r="E42" s="32">
        <v>1</v>
      </c>
      <c r="F42" s="26">
        <v>1568</v>
      </c>
      <c r="G42" s="26" t="s">
        <v>945</v>
      </c>
      <c r="H42" s="26" t="s">
        <v>538</v>
      </c>
      <c r="N42" s="26" t="s">
        <v>946</v>
      </c>
    </row>
    <row r="43" spans="1:13" ht="12">
      <c r="A43" s="31" t="s">
        <v>35</v>
      </c>
      <c r="B43" s="31" t="s">
        <v>36</v>
      </c>
      <c r="C43" s="26">
        <v>29</v>
      </c>
      <c r="D43" s="32">
        <v>30</v>
      </c>
      <c r="E43" s="32">
        <v>10</v>
      </c>
      <c r="F43" s="26">
        <v>1567</v>
      </c>
      <c r="G43" s="26" t="s">
        <v>227</v>
      </c>
      <c r="H43" s="26" t="s">
        <v>90</v>
      </c>
      <c r="L43" s="26" t="s">
        <v>947</v>
      </c>
      <c r="M43" s="26" t="s">
        <v>49</v>
      </c>
    </row>
    <row r="44" spans="1:8" ht="12">
      <c r="A44" s="31" t="s">
        <v>35</v>
      </c>
      <c r="B44" s="31" t="s">
        <v>36</v>
      </c>
      <c r="C44" s="26">
        <v>28</v>
      </c>
      <c r="D44" s="32">
        <v>1</v>
      </c>
      <c r="E44" s="32">
        <v>8</v>
      </c>
      <c r="F44" s="26">
        <v>1567</v>
      </c>
      <c r="G44" s="26" t="s">
        <v>467</v>
      </c>
      <c r="H44" s="26" t="s">
        <v>65</v>
      </c>
    </row>
    <row r="45" spans="1:13" ht="12">
      <c r="A45" s="31" t="s">
        <v>35</v>
      </c>
      <c r="B45" s="31" t="s">
        <v>36</v>
      </c>
      <c r="C45" s="26">
        <v>28</v>
      </c>
      <c r="D45" s="32">
        <v>7</v>
      </c>
      <c r="E45" s="32">
        <v>7</v>
      </c>
      <c r="F45" s="26">
        <v>1567</v>
      </c>
      <c r="G45" s="26" t="s">
        <v>948</v>
      </c>
      <c r="H45" s="26" t="s">
        <v>110</v>
      </c>
      <c r="L45" s="26" t="s">
        <v>949</v>
      </c>
      <c r="M45" s="26" t="s">
        <v>199</v>
      </c>
    </row>
    <row r="46" spans="1:13" ht="12">
      <c r="A46" s="31" t="s">
        <v>35</v>
      </c>
      <c r="B46" s="31" t="s">
        <v>36</v>
      </c>
      <c r="C46" s="26">
        <v>28</v>
      </c>
      <c r="D46" s="32">
        <v>9</v>
      </c>
      <c r="E46" s="32">
        <v>6</v>
      </c>
      <c r="F46" s="26">
        <v>1567</v>
      </c>
      <c r="G46" s="26" t="s">
        <v>950</v>
      </c>
      <c r="H46" s="26" t="s">
        <v>209</v>
      </c>
      <c r="L46" s="26" t="s">
        <v>409</v>
      </c>
      <c r="M46" s="26" t="s">
        <v>74</v>
      </c>
    </row>
    <row r="47" spans="1:14" ht="12">
      <c r="A47" s="31" t="s">
        <v>35</v>
      </c>
      <c r="B47" s="31" t="s">
        <v>36</v>
      </c>
      <c r="C47" s="26">
        <v>27</v>
      </c>
      <c r="D47" s="32">
        <v>9</v>
      </c>
      <c r="E47" s="32">
        <v>5</v>
      </c>
      <c r="F47" s="26">
        <v>1567</v>
      </c>
      <c r="G47" s="26" t="s">
        <v>307</v>
      </c>
      <c r="H47" s="26" t="s">
        <v>38</v>
      </c>
      <c r="N47" s="26" t="s">
        <v>951</v>
      </c>
    </row>
    <row r="48" spans="1:14" ht="12">
      <c r="A48" s="31" t="s">
        <v>35</v>
      </c>
      <c r="B48" s="31" t="s">
        <v>36</v>
      </c>
      <c r="C48" s="26">
        <v>26</v>
      </c>
      <c r="D48" s="32">
        <v>3</v>
      </c>
      <c r="E48" s="32">
        <v>3</v>
      </c>
      <c r="F48" s="26">
        <v>1567</v>
      </c>
      <c r="H48" s="26" t="s">
        <v>110</v>
      </c>
      <c r="N48" s="26" t="s">
        <v>952</v>
      </c>
    </row>
    <row r="49" spans="1:8" ht="12">
      <c r="A49" s="31" t="s">
        <v>35</v>
      </c>
      <c r="B49" s="31" t="s">
        <v>36</v>
      </c>
      <c r="C49" s="26">
        <v>26</v>
      </c>
      <c r="D49" s="32">
        <v>2</v>
      </c>
      <c r="E49" s="32">
        <v>3</v>
      </c>
      <c r="F49" s="26">
        <v>1567</v>
      </c>
      <c r="G49" s="26" t="s">
        <v>50</v>
      </c>
      <c r="H49" s="26" t="s">
        <v>370</v>
      </c>
    </row>
    <row r="50" spans="1:13" ht="12">
      <c r="A50" s="31" t="s">
        <v>35</v>
      </c>
      <c r="B50" s="31" t="s">
        <v>36</v>
      </c>
      <c r="C50" s="26">
        <v>26</v>
      </c>
      <c r="D50" s="32">
        <v>23</v>
      </c>
      <c r="E50" s="32">
        <v>2</v>
      </c>
      <c r="F50" s="26">
        <v>1567</v>
      </c>
      <c r="G50" s="26" t="s">
        <v>481</v>
      </c>
      <c r="H50" s="26" t="s">
        <v>84</v>
      </c>
      <c r="L50" s="26" t="s">
        <v>82</v>
      </c>
      <c r="M50" s="26" t="s">
        <v>46</v>
      </c>
    </row>
    <row r="51" spans="1:13" ht="12">
      <c r="A51" s="31" t="s">
        <v>35</v>
      </c>
      <c r="B51" s="31" t="s">
        <v>36</v>
      </c>
      <c r="C51" s="26">
        <v>26</v>
      </c>
      <c r="D51" s="32">
        <v>23</v>
      </c>
      <c r="E51" s="32">
        <v>2</v>
      </c>
      <c r="F51" s="26">
        <v>1567</v>
      </c>
      <c r="G51" s="26" t="s">
        <v>953</v>
      </c>
      <c r="H51" s="26" t="s">
        <v>84</v>
      </c>
      <c r="L51" s="26" t="s">
        <v>50</v>
      </c>
      <c r="M51" s="26" t="s">
        <v>370</v>
      </c>
    </row>
    <row r="52" spans="1:14" ht="12">
      <c r="A52" s="31" t="s">
        <v>35</v>
      </c>
      <c r="B52" s="31" t="s">
        <v>36</v>
      </c>
      <c r="C52" s="26">
        <v>26</v>
      </c>
      <c r="D52" s="32">
        <v>25</v>
      </c>
      <c r="E52" s="32">
        <v>1</v>
      </c>
      <c r="F52" s="26">
        <v>1567</v>
      </c>
      <c r="G52" s="26" t="s">
        <v>954</v>
      </c>
      <c r="H52" s="26" t="s">
        <v>65</v>
      </c>
      <c r="N52" s="26" t="s">
        <v>955</v>
      </c>
    </row>
    <row r="53" spans="1:9" ht="12">
      <c r="A53" s="31" t="s">
        <v>35</v>
      </c>
      <c r="B53" s="31" t="s">
        <v>36</v>
      </c>
      <c r="C53" s="26">
        <v>25</v>
      </c>
      <c r="D53" s="32">
        <v>16</v>
      </c>
      <c r="E53" s="32">
        <v>1</v>
      </c>
      <c r="F53" s="26">
        <v>1567</v>
      </c>
      <c r="G53" s="26" t="s">
        <v>89</v>
      </c>
      <c r="H53" s="26" t="s">
        <v>87</v>
      </c>
      <c r="I53" s="26" t="s">
        <v>46</v>
      </c>
    </row>
    <row r="54" spans="1:8" ht="12">
      <c r="A54" s="31" t="s">
        <v>35</v>
      </c>
      <c r="B54" s="31" t="s">
        <v>36</v>
      </c>
      <c r="C54" s="26">
        <v>25</v>
      </c>
      <c r="D54" s="32">
        <v>5</v>
      </c>
      <c r="E54" s="32">
        <v>10</v>
      </c>
      <c r="F54" s="26">
        <v>1566</v>
      </c>
      <c r="G54" s="26" t="s">
        <v>956</v>
      </c>
      <c r="H54" s="26" t="s">
        <v>74</v>
      </c>
    </row>
    <row r="55" spans="1:8" ht="12">
      <c r="A55" s="31" t="s">
        <v>35</v>
      </c>
      <c r="B55" s="31" t="s">
        <v>36</v>
      </c>
      <c r="C55" s="26">
        <v>24</v>
      </c>
      <c r="D55" s="32">
        <v>31</v>
      </c>
      <c r="E55" s="32">
        <v>7</v>
      </c>
      <c r="F55" s="26">
        <v>1566</v>
      </c>
      <c r="G55" s="26" t="s">
        <v>151</v>
      </c>
      <c r="H55" s="26" t="s">
        <v>957</v>
      </c>
    </row>
    <row r="56" spans="1:14" ht="12">
      <c r="A56" s="31" t="s">
        <v>35</v>
      </c>
      <c r="B56" s="31" t="s">
        <v>36</v>
      </c>
      <c r="C56" s="26">
        <v>24</v>
      </c>
      <c r="D56" s="32">
        <v>22</v>
      </c>
      <c r="E56" s="32">
        <v>7</v>
      </c>
      <c r="F56" s="26">
        <v>1566</v>
      </c>
      <c r="G56" s="26" t="s">
        <v>106</v>
      </c>
      <c r="L56"/>
      <c r="N56" s="26" t="s">
        <v>958</v>
      </c>
    </row>
    <row r="57" spans="1:8" ht="12">
      <c r="A57" s="31" t="s">
        <v>35</v>
      </c>
      <c r="B57" s="31" t="s">
        <v>36</v>
      </c>
      <c r="C57" s="26">
        <v>23</v>
      </c>
      <c r="D57" s="32">
        <v>17</v>
      </c>
      <c r="E57" s="32">
        <v>5</v>
      </c>
      <c r="F57" s="26">
        <v>1566</v>
      </c>
      <c r="G57" s="26" t="s">
        <v>168</v>
      </c>
      <c r="H57" s="26" t="s">
        <v>46</v>
      </c>
    </row>
    <row r="58" spans="1:8" ht="12">
      <c r="A58" s="31" t="s">
        <v>35</v>
      </c>
      <c r="B58" s="31" t="s">
        <v>36</v>
      </c>
      <c r="C58" s="26">
        <v>23</v>
      </c>
      <c r="D58" s="32">
        <v>17</v>
      </c>
      <c r="E58" s="32">
        <v>5</v>
      </c>
      <c r="F58" s="26">
        <v>1566</v>
      </c>
      <c r="G58" s="26" t="s">
        <v>60</v>
      </c>
      <c r="H58" s="26" t="s">
        <v>74</v>
      </c>
    </row>
    <row r="59" spans="1:14" ht="12">
      <c r="A59" s="31" t="s">
        <v>35</v>
      </c>
      <c r="B59" s="31" t="s">
        <v>36</v>
      </c>
      <c r="C59" s="26">
        <v>23</v>
      </c>
      <c r="D59" s="32">
        <v>7</v>
      </c>
      <c r="E59" s="32">
        <v>3</v>
      </c>
      <c r="F59" s="26">
        <v>1566</v>
      </c>
      <c r="G59" s="26" t="s">
        <v>959</v>
      </c>
      <c r="N59" s="26" t="s">
        <v>960</v>
      </c>
    </row>
    <row r="60" spans="1:8" ht="12">
      <c r="A60" s="31" t="s">
        <v>35</v>
      </c>
      <c r="B60" s="31" t="s">
        <v>36</v>
      </c>
      <c r="C60" s="26">
        <v>23</v>
      </c>
      <c r="D60" s="32">
        <v>25</v>
      </c>
      <c r="E60" s="32">
        <v>1</v>
      </c>
      <c r="F60" s="26">
        <v>1566</v>
      </c>
      <c r="G60" s="26" t="s">
        <v>78</v>
      </c>
      <c r="H60" s="26" t="s">
        <v>74</v>
      </c>
    </row>
    <row r="61" spans="1:13" ht="12">
      <c r="A61" s="31" t="s">
        <v>35</v>
      </c>
      <c r="B61" s="31" t="s">
        <v>36</v>
      </c>
      <c r="C61" s="26">
        <v>23</v>
      </c>
      <c r="D61" s="32">
        <v>18</v>
      </c>
      <c r="E61" s="32">
        <v>1</v>
      </c>
      <c r="F61" s="26">
        <v>1566</v>
      </c>
      <c r="G61" s="26" t="s">
        <v>115</v>
      </c>
      <c r="H61" s="26" t="s">
        <v>219</v>
      </c>
      <c r="L61" s="26" t="s">
        <v>103</v>
      </c>
      <c r="M61" s="26" t="s">
        <v>38</v>
      </c>
    </row>
    <row r="62" spans="1:8" ht="12">
      <c r="A62" s="31" t="s">
        <v>35</v>
      </c>
      <c r="B62" s="31" t="s">
        <v>36</v>
      </c>
      <c r="C62" s="26">
        <v>22</v>
      </c>
      <c r="D62" s="32">
        <v>23</v>
      </c>
      <c r="E62" s="32">
        <v>11</v>
      </c>
      <c r="F62" s="26">
        <v>1565</v>
      </c>
      <c r="G62" s="26" t="s">
        <v>167</v>
      </c>
      <c r="H62" s="26" t="s">
        <v>961</v>
      </c>
    </row>
    <row r="63" spans="1:8" ht="12">
      <c r="A63" s="31" t="s">
        <v>35</v>
      </c>
      <c r="B63" s="31" t="s">
        <v>36</v>
      </c>
      <c r="C63" s="26">
        <v>22</v>
      </c>
      <c r="D63" s="32">
        <v>15</v>
      </c>
      <c r="E63" s="32">
        <v>10</v>
      </c>
      <c r="F63" s="26">
        <v>1565</v>
      </c>
      <c r="G63" s="26" t="s">
        <v>103</v>
      </c>
      <c r="H63" s="26" t="s">
        <v>41</v>
      </c>
    </row>
    <row r="64" spans="1:14" ht="12">
      <c r="A64" s="31" t="s">
        <v>35</v>
      </c>
      <c r="B64" s="31" t="s">
        <v>36</v>
      </c>
      <c r="C64" s="26">
        <v>21</v>
      </c>
      <c r="D64" s="32">
        <v>29</v>
      </c>
      <c r="E64" s="32">
        <v>5</v>
      </c>
      <c r="F64" s="26">
        <v>1565</v>
      </c>
      <c r="G64" s="26" t="s">
        <v>185</v>
      </c>
      <c r="H64" s="26" t="s">
        <v>90</v>
      </c>
      <c r="L64" s="26" t="s">
        <v>128</v>
      </c>
      <c r="M64" s="26" t="s">
        <v>41</v>
      </c>
      <c r="N64" s="26" t="s">
        <v>930</v>
      </c>
    </row>
    <row r="65" spans="1:14" ht="12">
      <c r="A65" s="31" t="s">
        <v>35</v>
      </c>
      <c r="B65" s="31" t="s">
        <v>36</v>
      </c>
      <c r="C65" s="26">
        <v>21</v>
      </c>
      <c r="D65" s="32">
        <v>28</v>
      </c>
      <c r="E65" s="32">
        <v>5</v>
      </c>
      <c r="F65" s="26">
        <v>1565</v>
      </c>
      <c r="G65" s="26" t="s">
        <v>106</v>
      </c>
      <c r="H65" s="26" t="s">
        <v>106</v>
      </c>
      <c r="L65" s="26" t="s">
        <v>120</v>
      </c>
      <c r="M65" s="26" t="s">
        <v>745</v>
      </c>
      <c r="N65" s="26" t="s">
        <v>930</v>
      </c>
    </row>
    <row r="66" spans="1:8" ht="12">
      <c r="A66" s="31" t="s">
        <v>35</v>
      </c>
      <c r="B66" s="31" t="s">
        <v>36</v>
      </c>
      <c r="C66" s="26">
        <v>21</v>
      </c>
      <c r="D66" s="32">
        <v>26</v>
      </c>
      <c r="E66" s="32">
        <v>5</v>
      </c>
      <c r="F66" s="26">
        <v>1565</v>
      </c>
      <c r="G66" s="26" t="s">
        <v>120</v>
      </c>
      <c r="H66" s="26" t="s">
        <v>745</v>
      </c>
    </row>
    <row r="67" spans="1:8" ht="12">
      <c r="A67" s="31" t="s">
        <v>35</v>
      </c>
      <c r="B67" s="31" t="s">
        <v>36</v>
      </c>
      <c r="C67" s="26">
        <v>21</v>
      </c>
      <c r="D67" s="32">
        <v>25</v>
      </c>
      <c r="E67" s="32">
        <v>5</v>
      </c>
      <c r="F67" s="26">
        <v>1565</v>
      </c>
      <c r="G67" s="26" t="s">
        <v>354</v>
      </c>
      <c r="H67" s="26" t="s">
        <v>49</v>
      </c>
    </row>
    <row r="68" spans="1:13" ht="12">
      <c r="A68" s="31" t="s">
        <v>35</v>
      </c>
      <c r="B68" s="31" t="s">
        <v>36</v>
      </c>
      <c r="C68" s="26">
        <v>20</v>
      </c>
      <c r="D68" s="32">
        <v>6</v>
      </c>
      <c r="E68" s="32">
        <v>5</v>
      </c>
      <c r="F68" s="26">
        <v>1565</v>
      </c>
      <c r="G68" s="26" t="s">
        <v>354</v>
      </c>
      <c r="H68" s="26" t="s">
        <v>434</v>
      </c>
      <c r="L68" s="26" t="s">
        <v>144</v>
      </c>
      <c r="M68" s="26" t="s">
        <v>74</v>
      </c>
    </row>
    <row r="69" spans="1:8" ht="12">
      <c r="A69" s="31" t="s">
        <v>35</v>
      </c>
      <c r="B69" s="31" t="s">
        <v>36</v>
      </c>
      <c r="C69" s="26">
        <v>20</v>
      </c>
      <c r="D69" s="32">
        <v>1</v>
      </c>
      <c r="E69" s="32">
        <v>5</v>
      </c>
      <c r="F69" s="26">
        <v>1565</v>
      </c>
      <c r="G69" s="26" t="s">
        <v>80</v>
      </c>
      <c r="H69" s="26" t="s">
        <v>40</v>
      </c>
    </row>
    <row r="70" spans="1:14" ht="12">
      <c r="A70" s="31" t="s">
        <v>35</v>
      </c>
      <c r="B70" s="31" t="s">
        <v>36</v>
      </c>
      <c r="C70" s="26">
        <v>20</v>
      </c>
      <c r="D70" s="32">
        <v>25</v>
      </c>
      <c r="E70" s="32">
        <v>4</v>
      </c>
      <c r="F70" s="26">
        <v>1565</v>
      </c>
      <c r="G70" s="26" t="s">
        <v>962</v>
      </c>
      <c r="H70" s="26" t="s">
        <v>65</v>
      </c>
      <c r="N70" s="26" t="s">
        <v>963</v>
      </c>
    </row>
    <row r="71" spans="1:8" ht="12">
      <c r="A71" s="31" t="s">
        <v>35</v>
      </c>
      <c r="B71" s="31" t="s">
        <v>36</v>
      </c>
      <c r="C71" s="26">
        <v>20</v>
      </c>
      <c r="D71" s="32">
        <v>27</v>
      </c>
      <c r="E71" s="32">
        <v>4</v>
      </c>
      <c r="F71" s="26">
        <v>1565</v>
      </c>
      <c r="G71" s="26" t="s">
        <v>316</v>
      </c>
      <c r="H71" s="26" t="s">
        <v>160</v>
      </c>
    </row>
    <row r="72" spans="1:14" ht="12">
      <c r="A72" s="31" t="s">
        <v>35</v>
      </c>
      <c r="B72" s="31" t="s">
        <v>36</v>
      </c>
      <c r="C72" s="26">
        <v>20</v>
      </c>
      <c r="D72" s="32">
        <v>7</v>
      </c>
      <c r="E72" s="32">
        <v>4</v>
      </c>
      <c r="F72" s="26">
        <v>1564</v>
      </c>
      <c r="G72" s="26" t="s">
        <v>89</v>
      </c>
      <c r="H72" s="26" t="s">
        <v>46</v>
      </c>
      <c r="L72"/>
      <c r="N72" s="26" t="s">
        <v>964</v>
      </c>
    </row>
    <row r="73" spans="1:14" ht="12">
      <c r="A73" s="31" t="s">
        <v>35</v>
      </c>
      <c r="B73" s="31" t="s">
        <v>36</v>
      </c>
      <c r="C73" s="26">
        <v>20</v>
      </c>
      <c r="D73" s="32">
        <v>17</v>
      </c>
      <c r="E73" s="32">
        <v>3</v>
      </c>
      <c r="F73" s="26">
        <v>1564</v>
      </c>
      <c r="G73" s="26" t="s">
        <v>103</v>
      </c>
      <c r="H73" s="26" t="s">
        <v>110</v>
      </c>
      <c r="L73" s="26" t="s">
        <v>192</v>
      </c>
      <c r="M73" s="26" t="s">
        <v>112</v>
      </c>
      <c r="N73" s="26" t="s">
        <v>339</v>
      </c>
    </row>
    <row r="74" spans="1:8" ht="12">
      <c r="A74" s="31" t="s">
        <v>35</v>
      </c>
      <c r="B74" s="31" t="s">
        <v>36</v>
      </c>
      <c r="C74" s="26">
        <v>19</v>
      </c>
      <c r="D74" s="32">
        <v>23</v>
      </c>
      <c r="E74" s="32">
        <v>2</v>
      </c>
      <c r="F74" s="26">
        <v>1564</v>
      </c>
      <c r="G74" s="26" t="s">
        <v>301</v>
      </c>
      <c r="H74" s="26" t="s">
        <v>55</v>
      </c>
    </row>
    <row r="75" spans="1:8" ht="12">
      <c r="A75" s="31" t="s">
        <v>35</v>
      </c>
      <c r="B75" s="31" t="s">
        <v>36</v>
      </c>
      <c r="C75" s="26">
        <v>19</v>
      </c>
      <c r="D75" s="32">
        <v>18</v>
      </c>
      <c r="E75" s="32">
        <v>2</v>
      </c>
      <c r="F75" s="26">
        <v>1564</v>
      </c>
      <c r="G75" s="26" t="s">
        <v>62</v>
      </c>
      <c r="H75" s="26" t="s">
        <v>41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"/>
  <sheetViews>
    <sheetView workbookViewId="0" topLeftCell="A1">
      <selection activeCell="A3" sqref="A3"/>
    </sheetView>
  </sheetViews>
  <sheetFormatPr defaultColWidth="11.421875" defaultRowHeight="12.75"/>
  <cols>
    <col min="1" max="3" width="11.00390625" style="0" customWidth="1"/>
    <col min="4" max="6" width="6.57421875" style="0" customWidth="1"/>
    <col min="7" max="16384" width="11.00390625" style="0" customWidth="1"/>
  </cols>
  <sheetData>
    <row r="1" spans="1:17" ht="12">
      <c r="A1" s="27" t="s">
        <v>17</v>
      </c>
      <c r="B1" s="28" t="s">
        <v>18</v>
      </c>
      <c r="C1" s="28" t="s">
        <v>19</v>
      </c>
      <c r="D1" s="28" t="s">
        <v>20</v>
      </c>
      <c r="E1" s="28" t="s">
        <v>21</v>
      </c>
      <c r="F1" s="28" t="s">
        <v>22</v>
      </c>
      <c r="G1" s="28" t="s">
        <v>23</v>
      </c>
      <c r="H1" s="28" t="s">
        <v>24</v>
      </c>
      <c r="I1" s="28" t="s">
        <v>25</v>
      </c>
      <c r="J1" s="28" t="s">
        <v>26</v>
      </c>
      <c r="K1" s="28" t="s">
        <v>27</v>
      </c>
      <c r="L1" s="28" t="s">
        <v>28</v>
      </c>
      <c r="M1" s="28" t="s">
        <v>29</v>
      </c>
      <c r="N1" s="28" t="s">
        <v>30</v>
      </c>
      <c r="O1" s="28" t="s">
        <v>31</v>
      </c>
      <c r="P1" s="28" t="s">
        <v>32</v>
      </c>
      <c r="Q1" s="38" t="s">
        <v>457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"/>
  <sheetViews>
    <sheetView workbookViewId="0" topLeftCell="A1">
      <selection activeCell="B2" sqref="B2"/>
    </sheetView>
  </sheetViews>
  <sheetFormatPr defaultColWidth="11.421875" defaultRowHeight="12.75"/>
  <cols>
    <col min="1" max="3" width="11.00390625" style="0" customWidth="1"/>
    <col min="4" max="6" width="5.7109375" style="0" customWidth="1"/>
    <col min="7" max="7" width="21.140625" style="0" customWidth="1"/>
    <col min="8" max="16384" width="11.00390625" style="0" customWidth="1"/>
  </cols>
  <sheetData>
    <row r="1" spans="1:7" ht="12">
      <c r="A1" s="27" t="s">
        <v>17</v>
      </c>
      <c r="B1" s="28" t="s">
        <v>18</v>
      </c>
      <c r="C1" s="28" t="s">
        <v>19</v>
      </c>
      <c r="D1" s="28" t="s">
        <v>20</v>
      </c>
      <c r="E1" s="28" t="s">
        <v>21</v>
      </c>
      <c r="F1" s="28" t="s">
        <v>22</v>
      </c>
      <c r="G1" s="38" t="s">
        <v>965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Famille Hureau</cp:lastModifiedBy>
  <cp:lastPrinted>2007-05-28T09:04:31Z</cp:lastPrinted>
  <dcterms:created xsi:type="dcterms:W3CDTF">2005-06-12T17:14:15Z</dcterms:created>
  <dcterms:modified xsi:type="dcterms:W3CDTF">2007-06-13T16:11:18Z</dcterms:modified>
  <cp:category/>
  <cp:version/>
  <cp:contentType/>
  <cp:contentStatus/>
  <cp:revision>1</cp:revision>
</cp:coreProperties>
</file>